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oscia.martinelli\Desktop\Produttività\2015\Nuovi Documenti\"/>
    </mc:Choice>
  </mc:AlternateContent>
  <bookViews>
    <workbookView xWindow="0" yWindow="0" windowWidth="21570" windowHeight="8145"/>
  </bookViews>
  <sheets>
    <sheet name="Foglio1" sheetId="1" r:id="rId1"/>
  </sheets>
  <definedNames>
    <definedName name="_ftn1" localSheetId="0">Foglio1!$F$32</definedName>
    <definedName name="_ftnref1" localSheetId="0">Foglio1!$F$28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10" i="1"/>
  <c r="D9" i="1"/>
  <c r="D6" i="1"/>
  <c r="D15" i="1" s="1"/>
  <c r="H46" i="1"/>
  <c r="G46" i="1"/>
  <c r="D12" i="1"/>
  <c r="D11" i="1"/>
  <c r="D14" i="1" l="1"/>
</calcChain>
</file>

<file path=xl/sharedStrings.xml><?xml version="1.0" encoding="utf-8"?>
<sst xmlns="http://schemas.openxmlformats.org/spreadsheetml/2006/main" count="95" uniqueCount="82">
  <si>
    <t>Tipo impianto</t>
  </si>
  <si>
    <t>Impianti dell'Allegato I del D.Lgs. 59/05 non ricadenti nei numeri da 1) a 4) dell'Allegato V del D.Lgs. 59/05</t>
  </si>
  <si>
    <t>Centrali termiche ed altri impianti di combustione con potenza termica di almeno 300 MW alimentati a gas</t>
  </si>
  <si>
    <t>Centrali termiche ed altri impianti di combustione con potenza termica di almeno 300 MW non alimentati esclusivamente a gas</t>
  </si>
  <si>
    <t>Impianti di cui ai numeri da 1), 3) o 4) dell'Allegato V del D.Lgs. 59/05</t>
  </si>
  <si>
    <t>Numero di sostanze inquinanti tipicamente e significativamente emesse dall'attività</t>
  </si>
  <si>
    <t>Numero di fonti di emissione in aria</t>
  </si>
  <si>
    <t>Da 2 a 3</t>
  </si>
  <si>
    <t>Da 4 a 8</t>
  </si>
  <si>
    <t>Da 9 a 20</t>
  </si>
  <si>
    <t>Da 21 a 60</t>
  </si>
  <si>
    <t>Oltre 60</t>
  </si>
  <si>
    <t>Nessun inquinante</t>
  </si>
  <si>
    <t>Da 1 a 4 inquinanti</t>
  </si>
  <si>
    <t>Da 5 a 10 inquinanti</t>
  </si>
  <si>
    <t>Da 11 a 17 inquinanti</t>
  </si>
  <si>
    <t>Più di 17 inquinanti</t>
  </si>
  <si>
    <t>Numeri di scarichi</t>
  </si>
  <si>
    <t>Oltre 8</t>
  </si>
  <si>
    <t>Da 5 a 7 inquinanti</t>
  </si>
  <si>
    <t>Da 8 a 12 inquinanti</t>
  </si>
  <si>
    <t>Da 13 a 15 inquinanti</t>
  </si>
  <si>
    <t>Più di 15 inquinanti</t>
  </si>
  <si>
    <t>Tonnellate/die oggetto della domanda[1]</t>
  </si>
  <si>
    <t>Fino ad 1</t>
  </si>
  <si>
    <t>Oltre 1 fino a 10</t>
  </si>
  <si>
    <t>Oltre 10 fino a 20</t>
  </si>
  <si>
    <t>Oltre 20 fino a 50</t>
  </si>
  <si>
    <t>Oltre 50</t>
  </si>
  <si>
    <t>Sigla</t>
  </si>
  <si>
    <t>Rifiuti pericolosi</t>
  </si>
  <si>
    <t>Rifiuti non pericolosi</t>
  </si>
  <si>
    <t>[1]Esclusi fanghi utilizzati in agricoltura</t>
  </si>
  <si>
    <t>Ulteriore componente ambientale da considerare</t>
  </si>
  <si>
    <t>Costo istruttorio</t>
  </si>
  <si>
    <t>Clima acustico</t>
  </si>
  <si>
    <r>
      <t>C</t>
    </r>
    <r>
      <rPr>
        <b/>
        <sz val="9"/>
        <color theme="1"/>
        <rFont val="Times New Roman"/>
        <family val="1"/>
      </rPr>
      <t>CA</t>
    </r>
  </si>
  <si>
    <t>Tutela quantitativa della risorsa idrica</t>
  </si>
  <si>
    <r>
      <t>C</t>
    </r>
    <r>
      <rPr>
        <b/>
        <sz val="9"/>
        <color theme="1"/>
        <rFont val="Times New Roman"/>
        <family val="1"/>
      </rPr>
      <t>RI</t>
    </r>
  </si>
  <si>
    <t>Campi elettromagnetici</t>
  </si>
  <si>
    <r>
      <t>C</t>
    </r>
    <r>
      <rPr>
        <b/>
        <sz val="9"/>
        <color theme="1"/>
        <rFont val="Times New Roman"/>
        <family val="1"/>
      </rPr>
      <t>EM</t>
    </r>
  </si>
  <si>
    <t>Odori</t>
  </si>
  <si>
    <r>
      <t>C</t>
    </r>
    <r>
      <rPr>
        <b/>
        <sz val="9"/>
        <color theme="1"/>
        <rFont val="Times New Roman"/>
        <family val="1"/>
      </rPr>
      <t>Od</t>
    </r>
  </si>
  <si>
    <t>Sicurezza del territorio</t>
  </si>
  <si>
    <r>
      <t>C</t>
    </r>
    <r>
      <rPr>
        <b/>
        <sz val="9"/>
        <color theme="1"/>
        <rFont val="Times New Roman"/>
        <family val="1"/>
      </rPr>
      <t>ST</t>
    </r>
  </si>
  <si>
    <t>Ripristino ambientale</t>
  </si>
  <si>
    <r>
      <t>C</t>
    </r>
    <r>
      <rPr>
        <b/>
        <sz val="9"/>
        <color theme="1"/>
        <rFont val="Times New Roman"/>
        <family val="1"/>
      </rPr>
      <t>RA</t>
    </r>
  </si>
  <si>
    <t>Punto Normativo
di Riferimento</t>
  </si>
  <si>
    <t>Valore in Euro</t>
  </si>
  <si>
    <t>Cd</t>
  </si>
  <si>
    <t>Csga</t>
  </si>
  <si>
    <t>Cdom</t>
  </si>
  <si>
    <t>Caria</t>
  </si>
  <si>
    <t>CH2O</t>
  </si>
  <si>
    <t>PUNTO NORMATIVO DI RIFERIMENTO 1</t>
  </si>
  <si>
    <t>PUNTO NORMATIVO DI RIFERIMENTO 2</t>
  </si>
  <si>
    <t>PUNTO NORMATIVO DI RIFERIMENTO 3</t>
  </si>
  <si>
    <t>PUNTO NORMATIVO DI RIFERIMENTO 5</t>
  </si>
  <si>
    <t>PUNTO NORMATIVO DI RIFERIMENTO 6 - Csga</t>
  </si>
  <si>
    <t>PUNTO NORMATIVO DI RIFERIMENTO 6 - Cdom</t>
  </si>
  <si>
    <t>Tipo Impianto</t>
  </si>
  <si>
    <t>Sistema di 
Gestione Ambientale</t>
  </si>
  <si>
    <t>Altri impianti non ricadenti nei numeri da 1) a 4) dell'Allegato V del D.Lgs. 59/05</t>
  </si>
  <si>
    <t>Centrali Termiche ed altri impianti di combustione con potenza termica di almeno 300 MW non alimentati esclusivamente a gas</t>
  </si>
  <si>
    <t>Centrali Termiche e altri impianti di combustione con potenza termica di almeno 
300 MW non alimentati esclusivamente a gas</t>
  </si>
  <si>
    <t>Impianti di cui ai numeri da 1) , 3) o 4) dell'Allegato V del D.Lgs. 59/05</t>
  </si>
  <si>
    <t>Domanda Presentata</t>
  </si>
  <si>
    <t>Certificato ISO 14001</t>
  </si>
  <si>
    <t>Registro EMAS</t>
  </si>
  <si>
    <t>Secondo le Specifiche
presentate dall'A.C.</t>
  </si>
  <si>
    <t>Con Copia 
Informatizzata</t>
  </si>
  <si>
    <t>CALCOLO
TARIFFA ISTRUTTORIA
T.I.</t>
  </si>
  <si>
    <r>
      <t>C</t>
    </r>
    <r>
      <rPr>
        <b/>
        <sz val="9"/>
        <color theme="1"/>
        <rFont val="Times New Roman"/>
        <family val="1"/>
      </rPr>
      <t>RP</t>
    </r>
  </si>
  <si>
    <r>
      <t>C</t>
    </r>
    <r>
      <rPr>
        <b/>
        <sz val="9"/>
        <color theme="1"/>
        <rFont val="Times New Roman"/>
        <family val="1"/>
      </rPr>
      <t>RnP</t>
    </r>
  </si>
  <si>
    <t>PUNTO NORMATIVO DI RIFERIMENTO 4 - Crp - Crnp</t>
  </si>
  <si>
    <t>Inserire Valore =</t>
  </si>
  <si>
    <t>Inserire Totale =</t>
  </si>
  <si>
    <t>Crp+Crnp</t>
  </si>
  <si>
    <t>CCA+CRI+CEM+COD+CST+CRA</t>
  </si>
  <si>
    <t>Certificazione</t>
  </si>
  <si>
    <t>T.I. Totale* =</t>
  </si>
  <si>
    <r>
      <t>*</t>
    </r>
    <r>
      <rPr>
        <i/>
        <sz val="11"/>
        <color theme="1"/>
        <rFont val="Calibri"/>
        <family val="2"/>
        <scheme val="minor"/>
      </rPr>
      <t xml:space="preserve">in caso il valore T.I. sia inferiore a CD, il T.I. da Pagare è </t>
    </r>
    <r>
      <rPr>
        <sz val="11"/>
        <color theme="1"/>
        <rFont val="Calibri"/>
        <family val="2"/>
        <scheme val="minor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</si>
</sst>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1" applyAlignment="1">
      <alignment horizontal="left" vertical="center" indent="2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/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/>
    </xf>
    <xf numFmtId="44" fontId="0" fillId="3" borderId="12" xfId="0" applyNumberForma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44" fontId="1" fillId="5" borderId="3" xfId="0" applyNumberFormat="1" applyFont="1" applyFill="1" applyBorder="1" applyAlignment="1">
      <alignment horizontal="center" vertical="center" wrapText="1"/>
    </xf>
    <xf numFmtId="44" fontId="1" fillId="5" borderId="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44" fontId="1" fillId="4" borderId="3" xfId="0" applyNumberFormat="1" applyFont="1" applyFill="1" applyBorder="1" applyAlignment="1">
      <alignment horizontal="center" vertical="center" wrapText="1"/>
    </xf>
    <xf numFmtId="44" fontId="1" fillId="4" borderId="4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3" fillId="6" borderId="1" xfId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44" fontId="1" fillId="6" borderId="3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44" fontId="1" fillId="7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0" borderId="27" xfId="0" applyBorder="1"/>
    <xf numFmtId="44" fontId="0" fillId="0" borderId="28" xfId="0" applyNumberFormat="1" applyBorder="1"/>
    <xf numFmtId="0" fontId="5" fillId="3" borderId="2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44" fontId="0" fillId="2" borderId="15" xfId="0" applyNumberFormat="1" applyFill="1" applyBorder="1" applyAlignment="1">
      <alignment horizontal="center" vertical="center"/>
    </xf>
    <xf numFmtId="44" fontId="0" fillId="3" borderId="17" xfId="0" applyNumberFormat="1" applyFill="1" applyBorder="1" applyAlignment="1">
      <alignment horizontal="center" vertical="center"/>
    </xf>
    <xf numFmtId="44" fontId="0" fillId="5" borderId="17" xfId="0" applyNumberFormat="1" applyFill="1" applyBorder="1" applyAlignment="1">
      <alignment horizontal="center" vertical="center"/>
    </xf>
    <xf numFmtId="44" fontId="0" fillId="4" borderId="17" xfId="0" applyNumberFormat="1" applyFill="1" applyBorder="1" applyAlignment="1">
      <alignment horizontal="center" vertical="center"/>
    </xf>
    <xf numFmtId="44" fontId="0" fillId="6" borderId="17" xfId="0" applyNumberFormat="1" applyFill="1" applyBorder="1" applyAlignment="1">
      <alignment horizontal="center" vertical="center"/>
    </xf>
    <xf numFmtId="44" fontId="0" fillId="7" borderId="17" xfId="0" applyNumberFormat="1" applyFill="1" applyBorder="1" applyAlignment="1">
      <alignment horizontal="center" vertical="center"/>
    </xf>
    <xf numFmtId="44" fontId="0" fillId="5" borderId="10" xfId="0" applyNumberFormat="1" applyFill="1" applyBorder="1"/>
    <xf numFmtId="44" fontId="0" fillId="7" borderId="10" xfId="0" applyNumberFormat="1" applyFill="1" applyBorder="1" applyAlignment="1">
      <alignment horizontal="center" vertical="center"/>
    </xf>
    <xf numFmtId="44" fontId="0" fillId="4" borderId="10" xfId="0" applyNumberFormat="1" applyFill="1" applyBorder="1" applyAlignment="1">
      <alignment vertical="center"/>
    </xf>
    <xf numFmtId="44" fontId="0" fillId="9" borderId="12" xfId="0" applyNumberFormat="1" applyFill="1" applyBorder="1"/>
    <xf numFmtId="44" fontId="0" fillId="8" borderId="30" xfId="0" applyNumberFormat="1" applyFill="1" applyBorder="1" applyAlignment="1">
      <alignment horizontal="center" vertical="center"/>
    </xf>
    <xf numFmtId="44" fontId="0" fillId="8" borderId="28" xfId="0" applyNumberFormat="1" applyFill="1" applyBorder="1" applyAlignment="1">
      <alignment horizontal="center" vertical="center"/>
    </xf>
    <xf numFmtId="44" fontId="0" fillId="3" borderId="30" xfId="0" applyNumberFormat="1" applyFill="1" applyBorder="1" applyAlignment="1">
      <alignment horizontal="center"/>
    </xf>
    <xf numFmtId="44" fontId="0" fillId="3" borderId="2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center" vertical="center" wrapText="1"/>
    </xf>
    <xf numFmtId="44" fontId="1" fillId="4" borderId="6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4" fontId="0" fillId="2" borderId="30" xfId="0" applyNumberFormat="1" applyFill="1" applyBorder="1" applyAlignment="1">
      <alignment horizontal="center" vertical="center"/>
    </xf>
    <xf numFmtId="44" fontId="0" fillId="2" borderId="28" xfId="0" applyNumberForma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7C80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BreakPreview" topLeftCell="C1" zoomScale="60" zoomScaleNormal="100" workbookViewId="0">
      <selection activeCell="D20" sqref="D20"/>
    </sheetView>
  </sheetViews>
  <sheetFormatPr defaultRowHeight="15" x14ac:dyDescent="0.25"/>
  <cols>
    <col min="2" max="2" width="27.42578125" bestFit="1" customWidth="1"/>
    <col min="3" max="3" width="17.7109375" customWidth="1"/>
    <col min="4" max="4" width="22.5703125" customWidth="1"/>
    <col min="6" max="6" width="72.5703125" bestFit="1" customWidth="1"/>
    <col min="7" max="7" width="19.42578125" bestFit="1" customWidth="1"/>
    <col min="8" max="8" width="15.7109375" bestFit="1" customWidth="1"/>
    <col min="9" max="9" width="15.42578125" bestFit="1" customWidth="1"/>
    <col min="10" max="10" width="13.28515625" bestFit="1" customWidth="1"/>
    <col min="11" max="11" width="15.42578125" bestFit="1" customWidth="1"/>
    <col min="12" max="12" width="13.140625" bestFit="1" customWidth="1"/>
    <col min="13" max="13" width="15.42578125" bestFit="1" customWidth="1"/>
    <col min="14" max="14" width="18.42578125" customWidth="1"/>
  </cols>
  <sheetData>
    <row r="1" spans="1:14" ht="15.75" thickBot="1" x14ac:dyDescent="0.3">
      <c r="B1" s="75" t="s">
        <v>71</v>
      </c>
      <c r="C1" s="76"/>
      <c r="D1" s="77"/>
      <c r="F1" s="8" t="s">
        <v>54</v>
      </c>
    </row>
    <row r="2" spans="1:14" ht="16.5" thickBot="1" x14ac:dyDescent="0.3">
      <c r="B2" s="78"/>
      <c r="C2" s="79"/>
      <c r="D2" s="80"/>
      <c r="F2" s="11" t="s">
        <v>0</v>
      </c>
      <c r="G2" s="54"/>
      <c r="H2" s="55" t="s">
        <v>75</v>
      </c>
      <c r="I2" s="103">
        <v>0</v>
      </c>
      <c r="J2" s="104"/>
    </row>
    <row r="3" spans="1:14" ht="32.25" thickBot="1" x14ac:dyDescent="0.3">
      <c r="B3" s="78"/>
      <c r="C3" s="79"/>
      <c r="D3" s="80"/>
      <c r="F3" s="12" t="s">
        <v>1</v>
      </c>
      <c r="G3" s="13">
        <v>2000</v>
      </c>
    </row>
    <row r="4" spans="1:14" ht="32.25" thickBot="1" x14ac:dyDescent="0.3">
      <c r="B4" s="81"/>
      <c r="C4" s="82"/>
      <c r="D4" s="83"/>
      <c r="F4" s="12" t="s">
        <v>2</v>
      </c>
      <c r="G4" s="13">
        <v>11000</v>
      </c>
    </row>
    <row r="5" spans="1:14" ht="32.25" thickBot="1" x14ac:dyDescent="0.3">
      <c r="B5" s="5" t="s">
        <v>29</v>
      </c>
      <c r="C5" s="6" t="s">
        <v>47</v>
      </c>
      <c r="D5" s="7" t="s">
        <v>48</v>
      </c>
      <c r="F5" s="12" t="s">
        <v>3</v>
      </c>
      <c r="G5" s="13">
        <v>14000</v>
      </c>
    </row>
    <row r="6" spans="1:14" ht="16.5" thickBot="1" x14ac:dyDescent="0.3">
      <c r="B6" s="9" t="s">
        <v>49</v>
      </c>
      <c r="C6" s="10">
        <v>1</v>
      </c>
      <c r="D6" s="60">
        <f>I2</f>
        <v>0</v>
      </c>
      <c r="F6" s="12" t="s">
        <v>4</v>
      </c>
      <c r="G6" s="13">
        <v>15000</v>
      </c>
    </row>
    <row r="7" spans="1:14" ht="15.75" x14ac:dyDescent="0.25">
      <c r="B7" s="14" t="s">
        <v>50</v>
      </c>
      <c r="C7" s="15">
        <v>6</v>
      </c>
      <c r="D7" s="61">
        <f>J44</f>
        <v>0</v>
      </c>
      <c r="F7" s="2"/>
      <c r="G7" s="3"/>
    </row>
    <row r="8" spans="1:14" ht="15.75" thickBot="1" x14ac:dyDescent="0.3">
      <c r="B8" s="14" t="s">
        <v>51</v>
      </c>
      <c r="C8" s="15">
        <v>6</v>
      </c>
      <c r="D8" s="61">
        <f>J50</f>
        <v>0</v>
      </c>
      <c r="F8" s="8" t="s">
        <v>55</v>
      </c>
    </row>
    <row r="9" spans="1:14" ht="16.5" thickBot="1" x14ac:dyDescent="0.3">
      <c r="B9" s="23" t="s">
        <v>52</v>
      </c>
      <c r="C9" s="24">
        <v>2</v>
      </c>
      <c r="D9" s="62">
        <f>N9</f>
        <v>0</v>
      </c>
      <c r="F9" s="91" t="s">
        <v>5</v>
      </c>
      <c r="G9" s="93" t="s">
        <v>6</v>
      </c>
      <c r="H9" s="94"/>
      <c r="I9" s="94"/>
      <c r="J9" s="94"/>
      <c r="K9" s="94"/>
      <c r="L9" s="94"/>
      <c r="M9" s="53" t="s">
        <v>76</v>
      </c>
      <c r="N9" s="66">
        <v>0</v>
      </c>
    </row>
    <row r="10" spans="1:14" ht="16.5" thickBot="1" x14ac:dyDescent="0.3">
      <c r="B10" s="21" t="s">
        <v>53</v>
      </c>
      <c r="C10" s="22">
        <v>3</v>
      </c>
      <c r="D10" s="63">
        <f>L18</f>
        <v>0</v>
      </c>
      <c r="F10" s="92"/>
      <c r="G10" s="25">
        <v>1</v>
      </c>
      <c r="H10" s="25" t="s">
        <v>7</v>
      </c>
      <c r="I10" s="25" t="s">
        <v>8</v>
      </c>
      <c r="J10" s="25" t="s">
        <v>9</v>
      </c>
      <c r="K10" s="25" t="s">
        <v>10</v>
      </c>
      <c r="L10" s="26" t="s">
        <v>11</v>
      </c>
    </row>
    <row r="11" spans="1:14" ht="16.5" thickBot="1" x14ac:dyDescent="0.3">
      <c r="B11" s="35" t="s">
        <v>77</v>
      </c>
      <c r="C11" s="36">
        <v>4</v>
      </c>
      <c r="D11" s="64">
        <f>O28</f>
        <v>0</v>
      </c>
      <c r="F11" s="27" t="s">
        <v>12</v>
      </c>
      <c r="G11" s="95">
        <v>200</v>
      </c>
      <c r="H11" s="96"/>
      <c r="I11" s="96"/>
      <c r="J11" s="96"/>
      <c r="K11" s="96"/>
      <c r="L11" s="97"/>
    </row>
    <row r="12" spans="1:14" ht="16.5" thickBot="1" x14ac:dyDescent="0.3">
      <c r="B12" s="41" t="s">
        <v>78</v>
      </c>
      <c r="C12" s="42">
        <v>5</v>
      </c>
      <c r="D12" s="65">
        <f>J35</f>
        <v>0</v>
      </c>
      <c r="F12" s="27" t="s">
        <v>13</v>
      </c>
      <c r="G12" s="28">
        <v>800</v>
      </c>
      <c r="H12" s="28">
        <v>1250</v>
      </c>
      <c r="I12" s="28">
        <v>2000</v>
      </c>
      <c r="J12" s="28">
        <v>3000</v>
      </c>
      <c r="K12" s="28">
        <v>4500</v>
      </c>
      <c r="L12" s="29">
        <v>12000</v>
      </c>
    </row>
    <row r="13" spans="1:14" ht="16.5" thickBot="1" x14ac:dyDescent="0.3">
      <c r="F13" s="27" t="s">
        <v>14</v>
      </c>
      <c r="G13" s="28">
        <v>1500</v>
      </c>
      <c r="H13" s="28">
        <v>2500</v>
      </c>
      <c r="I13" s="28">
        <v>4000</v>
      </c>
      <c r="J13" s="28">
        <v>5000</v>
      </c>
      <c r="K13" s="28">
        <v>7000</v>
      </c>
      <c r="L13" s="29">
        <v>20000</v>
      </c>
    </row>
    <row r="14" spans="1:14" ht="16.5" thickBot="1" x14ac:dyDescent="0.3">
      <c r="C14" s="50" t="s">
        <v>80</v>
      </c>
      <c r="D14" s="51">
        <f>D6-D7-D8+D9+D10+D11+D12</f>
        <v>0</v>
      </c>
      <c r="F14" s="27" t="s">
        <v>15</v>
      </c>
      <c r="G14" s="28">
        <v>3000</v>
      </c>
      <c r="H14" s="28">
        <v>7500</v>
      </c>
      <c r="I14" s="28">
        <v>12000</v>
      </c>
      <c r="J14" s="28">
        <v>16500</v>
      </c>
      <c r="K14" s="28">
        <v>20000</v>
      </c>
      <c r="L14" s="29">
        <v>33000</v>
      </c>
    </row>
    <row r="15" spans="1:14" ht="16.5" thickBot="1" x14ac:dyDescent="0.3">
      <c r="A15" s="74" t="s">
        <v>81</v>
      </c>
      <c r="B15" s="74"/>
      <c r="C15" s="74"/>
      <c r="D15" s="69">
        <f>D6</f>
        <v>0</v>
      </c>
      <c r="F15" s="27" t="s">
        <v>16</v>
      </c>
      <c r="G15" s="28">
        <v>3500</v>
      </c>
      <c r="H15" s="28">
        <v>8000</v>
      </c>
      <c r="I15" s="28">
        <v>16000</v>
      </c>
      <c r="J15" s="28">
        <v>30000</v>
      </c>
      <c r="K15" s="28">
        <v>34000</v>
      </c>
      <c r="L15" s="29">
        <v>49000</v>
      </c>
    </row>
    <row r="16" spans="1:14" ht="15.75" x14ac:dyDescent="0.25">
      <c r="F16" s="4"/>
      <c r="G16" s="3"/>
      <c r="H16" s="3"/>
      <c r="I16" s="3"/>
      <c r="J16" s="3"/>
      <c r="K16" s="3"/>
      <c r="L16" s="3"/>
    </row>
    <row r="17" spans="6:16" ht="15.75" thickBot="1" x14ac:dyDescent="0.3">
      <c r="F17" s="8" t="s">
        <v>56</v>
      </c>
    </row>
    <row r="18" spans="6:16" ht="16.5" thickBot="1" x14ac:dyDescent="0.3">
      <c r="F18" s="98" t="s">
        <v>5</v>
      </c>
      <c r="G18" s="100" t="s">
        <v>17</v>
      </c>
      <c r="H18" s="101"/>
      <c r="I18" s="101"/>
      <c r="J18" s="102"/>
      <c r="K18" s="56" t="s">
        <v>76</v>
      </c>
      <c r="L18" s="68">
        <v>0</v>
      </c>
    </row>
    <row r="19" spans="6:16" ht="16.5" thickBot="1" x14ac:dyDescent="0.3">
      <c r="F19" s="99"/>
      <c r="G19" s="30">
        <v>1</v>
      </c>
      <c r="H19" s="30" t="s">
        <v>7</v>
      </c>
      <c r="I19" s="30" t="s">
        <v>8</v>
      </c>
      <c r="J19" s="31" t="s">
        <v>18</v>
      </c>
    </row>
    <row r="20" spans="6:16" ht="16.5" thickBot="1" x14ac:dyDescent="0.3">
      <c r="F20" s="32" t="s">
        <v>12</v>
      </c>
      <c r="G20" s="33">
        <v>50</v>
      </c>
      <c r="H20" s="84">
        <v>100</v>
      </c>
      <c r="I20" s="85"/>
      <c r="J20" s="34">
        <v>400</v>
      </c>
    </row>
    <row r="21" spans="6:16" ht="16.5" thickBot="1" x14ac:dyDescent="0.3">
      <c r="F21" s="32" t="s">
        <v>13</v>
      </c>
      <c r="G21" s="33">
        <v>950</v>
      </c>
      <c r="H21" s="33">
        <v>1500</v>
      </c>
      <c r="I21" s="33">
        <v>2000</v>
      </c>
      <c r="J21" s="34">
        <v>5000</v>
      </c>
    </row>
    <row r="22" spans="6:16" ht="16.5" thickBot="1" x14ac:dyDescent="0.3">
      <c r="F22" s="32" t="s">
        <v>19</v>
      </c>
      <c r="G22" s="33">
        <v>1750</v>
      </c>
      <c r="H22" s="33">
        <v>2800</v>
      </c>
      <c r="I22" s="33">
        <v>4200</v>
      </c>
      <c r="J22" s="34">
        <v>8000</v>
      </c>
    </row>
    <row r="23" spans="6:16" ht="16.5" thickBot="1" x14ac:dyDescent="0.3">
      <c r="F23" s="32" t="s">
        <v>20</v>
      </c>
      <c r="G23" s="33">
        <v>2300</v>
      </c>
      <c r="H23" s="33">
        <v>3800</v>
      </c>
      <c r="I23" s="33">
        <v>5800</v>
      </c>
      <c r="J23" s="34">
        <v>10000</v>
      </c>
    </row>
    <row r="24" spans="6:16" ht="16.5" thickBot="1" x14ac:dyDescent="0.3">
      <c r="F24" s="32" t="s">
        <v>21</v>
      </c>
      <c r="G24" s="33">
        <v>3500</v>
      </c>
      <c r="H24" s="33">
        <v>7500</v>
      </c>
      <c r="I24" s="33">
        <v>15000</v>
      </c>
      <c r="J24" s="34">
        <v>29000</v>
      </c>
    </row>
    <row r="25" spans="6:16" ht="16.5" thickBot="1" x14ac:dyDescent="0.3">
      <c r="F25" s="32" t="s">
        <v>22</v>
      </c>
      <c r="G25" s="33">
        <v>4500</v>
      </c>
      <c r="H25" s="33">
        <v>10000</v>
      </c>
      <c r="I25" s="33">
        <v>20000</v>
      </c>
      <c r="J25" s="34">
        <v>30000</v>
      </c>
    </row>
    <row r="26" spans="6:16" ht="15.75" x14ac:dyDescent="0.25">
      <c r="F26" s="4"/>
      <c r="G26" s="3"/>
      <c r="H26" s="3"/>
      <c r="I26" s="3"/>
      <c r="J26" s="3"/>
    </row>
    <row r="27" spans="6:16" ht="15.75" thickBot="1" x14ac:dyDescent="0.3">
      <c r="F27" s="8" t="s">
        <v>74</v>
      </c>
    </row>
    <row r="28" spans="6:16" ht="32.25" thickBot="1" x14ac:dyDescent="0.3">
      <c r="F28" s="37" t="s">
        <v>23</v>
      </c>
      <c r="G28" s="38">
        <v>0</v>
      </c>
      <c r="H28" s="38" t="s">
        <v>24</v>
      </c>
      <c r="I28" s="38" t="s">
        <v>25</v>
      </c>
      <c r="J28" s="38" t="s">
        <v>26</v>
      </c>
      <c r="K28" s="38" t="s">
        <v>27</v>
      </c>
      <c r="L28" s="38" t="s">
        <v>28</v>
      </c>
      <c r="M28" s="57" t="s">
        <v>29</v>
      </c>
      <c r="N28" s="58" t="s">
        <v>75</v>
      </c>
      <c r="O28" s="70">
        <v>0</v>
      </c>
      <c r="P28" s="71"/>
    </row>
    <row r="29" spans="6:16" ht="16.5" thickBot="1" x14ac:dyDescent="0.3">
      <c r="F29" s="39" t="s">
        <v>30</v>
      </c>
      <c r="G29" s="40">
        <v>0</v>
      </c>
      <c r="H29" s="40">
        <v>500</v>
      </c>
      <c r="I29" s="40">
        <v>1000</v>
      </c>
      <c r="J29" s="40">
        <v>2200</v>
      </c>
      <c r="K29" s="40">
        <v>3200</v>
      </c>
      <c r="L29" s="40">
        <v>5000</v>
      </c>
      <c r="M29" s="49" t="s">
        <v>72</v>
      </c>
    </row>
    <row r="30" spans="6:16" ht="16.5" thickBot="1" x14ac:dyDescent="0.3">
      <c r="F30" s="39" t="s">
        <v>31</v>
      </c>
      <c r="G30" s="40">
        <v>0</v>
      </c>
      <c r="H30" s="40">
        <v>250</v>
      </c>
      <c r="I30" s="40">
        <v>500</v>
      </c>
      <c r="J30" s="40">
        <v>1200</v>
      </c>
      <c r="K30" s="40">
        <v>1800</v>
      </c>
      <c r="L30" s="40">
        <v>3000</v>
      </c>
      <c r="M30" s="49" t="s">
        <v>73</v>
      </c>
    </row>
    <row r="32" spans="6:16" x14ac:dyDescent="0.25">
      <c r="F32" s="1" t="s">
        <v>32</v>
      </c>
    </row>
    <row r="33" spans="6:11" x14ac:dyDescent="0.25">
      <c r="F33" s="1"/>
    </row>
    <row r="34" spans="6:11" ht="15.75" thickBot="1" x14ac:dyDescent="0.3">
      <c r="F34" s="8" t="s">
        <v>57</v>
      </c>
    </row>
    <row r="35" spans="6:11" ht="32.25" thickBot="1" x14ac:dyDescent="0.3">
      <c r="F35" s="43" t="s">
        <v>33</v>
      </c>
      <c r="G35" s="44" t="s">
        <v>29</v>
      </c>
      <c r="H35" s="45" t="s">
        <v>34</v>
      </c>
      <c r="I35" s="59" t="s">
        <v>76</v>
      </c>
      <c r="J35" s="67">
        <v>0</v>
      </c>
    </row>
    <row r="36" spans="6:11" ht="16.5" thickBot="1" x14ac:dyDescent="0.3">
      <c r="F36" s="46" t="s">
        <v>35</v>
      </c>
      <c r="G36" s="47" t="s">
        <v>36</v>
      </c>
      <c r="H36" s="48">
        <v>1750</v>
      </c>
    </row>
    <row r="37" spans="6:11" ht="16.5" thickBot="1" x14ac:dyDescent="0.3">
      <c r="F37" s="46" t="s">
        <v>37</v>
      </c>
      <c r="G37" s="47" t="s">
        <v>38</v>
      </c>
      <c r="H37" s="48">
        <v>3500</v>
      </c>
    </row>
    <row r="38" spans="6:11" ht="16.5" thickBot="1" x14ac:dyDescent="0.3">
      <c r="F38" s="46" t="s">
        <v>39</v>
      </c>
      <c r="G38" s="47" t="s">
        <v>40</v>
      </c>
      <c r="H38" s="48">
        <v>2800</v>
      </c>
    </row>
    <row r="39" spans="6:11" ht="16.5" thickBot="1" x14ac:dyDescent="0.3">
      <c r="F39" s="46" t="s">
        <v>41</v>
      </c>
      <c r="G39" s="47" t="s">
        <v>42</v>
      </c>
      <c r="H39" s="48">
        <v>700</v>
      </c>
    </row>
    <row r="40" spans="6:11" ht="16.5" thickBot="1" x14ac:dyDescent="0.3">
      <c r="F40" s="46" t="s">
        <v>43</v>
      </c>
      <c r="G40" s="47" t="s">
        <v>44</v>
      </c>
      <c r="H40" s="48">
        <v>1400</v>
      </c>
    </row>
    <row r="41" spans="6:11" ht="16.5" thickBot="1" x14ac:dyDescent="0.3">
      <c r="F41" s="46" t="s">
        <v>45</v>
      </c>
      <c r="G41" s="47" t="s">
        <v>46</v>
      </c>
      <c r="H41" s="48">
        <v>5600</v>
      </c>
    </row>
    <row r="43" spans="6:11" ht="15.75" thickBot="1" x14ac:dyDescent="0.3">
      <c r="F43" s="8" t="s">
        <v>58</v>
      </c>
    </row>
    <row r="44" spans="6:11" ht="31.5" customHeight="1" thickBot="1" x14ac:dyDescent="0.3">
      <c r="F44" s="88" t="s">
        <v>60</v>
      </c>
      <c r="G44" s="86" t="s">
        <v>61</v>
      </c>
      <c r="H44" s="87"/>
      <c r="I44" s="52" t="s">
        <v>75</v>
      </c>
      <c r="J44" s="72"/>
      <c r="K44" s="73"/>
    </row>
    <row r="45" spans="6:11" ht="15.75" thickBot="1" x14ac:dyDescent="0.3">
      <c r="F45" s="89"/>
      <c r="G45" s="20" t="s">
        <v>67</v>
      </c>
      <c r="H45" s="20" t="s">
        <v>68</v>
      </c>
    </row>
    <row r="46" spans="6:11" ht="15.75" thickBot="1" x14ac:dyDescent="0.3">
      <c r="F46" s="17" t="s">
        <v>79</v>
      </c>
      <c r="G46" s="18">
        <f>(N9+L18+O28+J35)*0.15</f>
        <v>0</v>
      </c>
      <c r="H46" s="18">
        <f>(N9+L18+O28+J35)*0.25</f>
        <v>0</v>
      </c>
    </row>
    <row r="48" spans="6:11" ht="31.5" customHeight="1" thickBot="1" x14ac:dyDescent="0.3">
      <c r="F48" s="8" t="s">
        <v>59</v>
      </c>
    </row>
    <row r="49" spans="6:11" ht="15.75" thickBot="1" x14ac:dyDescent="0.3">
      <c r="F49" s="88" t="s">
        <v>60</v>
      </c>
      <c r="G49" s="90" t="s">
        <v>66</v>
      </c>
      <c r="H49" s="87"/>
    </row>
    <row r="50" spans="6:11" ht="45.75" thickBot="1" x14ac:dyDescent="0.3">
      <c r="F50" s="89"/>
      <c r="G50" s="16" t="s">
        <v>69</v>
      </c>
      <c r="H50" s="16" t="s">
        <v>70</v>
      </c>
      <c r="I50" s="52" t="s">
        <v>75</v>
      </c>
      <c r="J50" s="72"/>
      <c r="K50" s="73"/>
    </row>
    <row r="51" spans="6:11" ht="15.75" thickBot="1" x14ac:dyDescent="0.3">
      <c r="F51" s="17" t="s">
        <v>62</v>
      </c>
      <c r="G51" s="18">
        <v>1000</v>
      </c>
      <c r="H51" s="18">
        <v>500</v>
      </c>
    </row>
    <row r="52" spans="6:11" ht="45.75" thickBot="1" x14ac:dyDescent="0.3">
      <c r="F52" s="19" t="s">
        <v>64</v>
      </c>
      <c r="G52" s="18">
        <v>2000</v>
      </c>
      <c r="H52" s="18">
        <v>1000</v>
      </c>
    </row>
    <row r="53" spans="6:11" ht="30.75" thickBot="1" x14ac:dyDescent="0.3">
      <c r="F53" s="19" t="s">
        <v>63</v>
      </c>
      <c r="G53" s="18">
        <v>2000</v>
      </c>
      <c r="H53" s="18">
        <v>1000</v>
      </c>
    </row>
    <row r="54" spans="6:11" ht="15.75" thickBot="1" x14ac:dyDescent="0.3">
      <c r="F54" s="17" t="s">
        <v>65</v>
      </c>
      <c r="G54" s="18">
        <v>2000</v>
      </c>
      <c r="H54" s="18">
        <v>1000</v>
      </c>
    </row>
  </sheetData>
  <mergeCells count="16">
    <mergeCell ref="O28:P28"/>
    <mergeCell ref="J44:K44"/>
    <mergeCell ref="J50:K50"/>
    <mergeCell ref="A15:C15"/>
    <mergeCell ref="B1:D4"/>
    <mergeCell ref="H20:I20"/>
    <mergeCell ref="G44:H44"/>
    <mergeCell ref="F44:F45"/>
    <mergeCell ref="F49:F50"/>
    <mergeCell ref="G49:H49"/>
    <mergeCell ref="F9:F10"/>
    <mergeCell ref="G9:L9"/>
    <mergeCell ref="G11:L11"/>
    <mergeCell ref="F18:F19"/>
    <mergeCell ref="G18:J18"/>
    <mergeCell ref="I2:J2"/>
  </mergeCells>
  <hyperlinks>
    <hyperlink ref="F28" location="_ftn1" display="_ftn1"/>
    <hyperlink ref="F32" location="_ftnref1" display="_ftnref1"/>
  </hyperlinks>
  <pageMargins left="0.7" right="0.7" top="0.75" bottom="0.75" header="0.3" footer="0.3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Foglio1!_ftn1</vt:lpstr>
      <vt:lpstr>Foglio1!_ftnref1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Alioscia Martinelli</dc:creator>
  <cp:lastModifiedBy>Alioscia Martinelli</cp:lastModifiedBy>
  <cp:lastPrinted>2015-12-24T10:51:09Z</cp:lastPrinted>
  <dcterms:created xsi:type="dcterms:W3CDTF">2015-08-26T08:40:19Z</dcterms:created>
  <dcterms:modified xsi:type="dcterms:W3CDTF">2015-12-24T10:56:31Z</dcterms:modified>
</cp:coreProperties>
</file>