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/>
  </bookViews>
  <sheets>
    <sheet name="contr_straordinari_COVID" sheetId="1" r:id="rId1"/>
  </sheets>
  <definedNames>
    <definedName name="_xlnm.Print_Area" localSheetId="0">contr_straordinari_COVID!$A$1:$M$116</definedName>
  </definedNames>
  <calcPr calcId="152511"/>
</workbook>
</file>

<file path=xl/calcChain.xml><?xml version="1.0" encoding="utf-8"?>
<calcChain xmlns="http://schemas.openxmlformats.org/spreadsheetml/2006/main">
  <c r="L20" i="1" l="1"/>
  <c r="M20" i="1" s="1"/>
  <c r="L21" i="1"/>
  <c r="M21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K17" i="1" l="1"/>
  <c r="L17" i="1" s="1"/>
  <c r="M17" i="1" s="1"/>
  <c r="K18" i="1"/>
  <c r="L18" i="1" s="1"/>
  <c r="M18" i="1" s="1"/>
  <c r="K19" i="1"/>
  <c r="L19" i="1" s="1"/>
  <c r="M19" i="1" s="1"/>
  <c r="K20" i="1"/>
  <c r="K21" i="1"/>
  <c r="K22" i="1"/>
  <c r="L22" i="1" s="1"/>
  <c r="M22" i="1" s="1"/>
  <c r="K23" i="1"/>
  <c r="L23" i="1" s="1"/>
  <c r="M23" i="1" s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J8" i="1" l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 l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A116" i="1" l="1"/>
</calcChain>
</file>

<file path=xl/sharedStrings.xml><?xml version="1.0" encoding="utf-8"?>
<sst xmlns="http://schemas.openxmlformats.org/spreadsheetml/2006/main" count="28" uniqueCount="26">
  <si>
    <t xml:space="preserve">Comune di </t>
  </si>
  <si>
    <t>Totale contributo richiesto</t>
  </si>
  <si>
    <t>N° d'ordine</t>
  </si>
  <si>
    <t xml:space="preserve">Domanda fuori termini </t>
  </si>
  <si>
    <t>SI</t>
  </si>
  <si>
    <t>Contratto non registrato</t>
  </si>
  <si>
    <t>NO</t>
  </si>
  <si>
    <t xml:space="preserve">Altro </t>
  </si>
  <si>
    <t>Canone di locazione annuo</t>
  </si>
  <si>
    <t xml:space="preserve">Causa di esclusione </t>
  </si>
  <si>
    <t>Riduzione del reddito</t>
  </si>
  <si>
    <t>Provincia di</t>
  </si>
  <si>
    <t>Categoria catastale</t>
  </si>
  <si>
    <t>Ccanone inferiore alle % minime</t>
  </si>
  <si>
    <t>Riferimento</t>
  </si>
  <si>
    <r>
      <rPr>
        <b/>
        <sz val="12"/>
        <color rgb="FF000080"/>
        <rFont val="Arial"/>
        <family val="2"/>
      </rPr>
      <t>Esclusione</t>
    </r>
    <r>
      <rPr>
        <sz val="12"/>
        <color rgb="FF000080"/>
        <rFont val="Arial"/>
        <family val="2"/>
      </rPr>
      <t xml:space="preserve"> della  domanda</t>
    </r>
  </si>
  <si>
    <r>
      <rPr>
        <b/>
        <sz val="12"/>
        <color rgb="FF000080"/>
        <rFont val="Arial"/>
        <family val="2"/>
      </rPr>
      <t>Mancata liquidità</t>
    </r>
    <r>
      <rPr>
        <sz val="12"/>
        <color rgb="FF000080"/>
        <rFont val="Arial"/>
        <family val="2"/>
      </rPr>
      <t xml:space="preserve"> per  il canone  di locazione </t>
    </r>
  </si>
  <si>
    <t xml:space="preserve">Mesi 
</t>
  </si>
  <si>
    <t>Contributo concedibile</t>
  </si>
  <si>
    <t>Calcolo Contributo</t>
  </si>
  <si>
    <t xml:space="preserve">Dipartimento Ambiente-Territorio
Servizo Edilizia Sociale e scolastica - Ufficio Edilizia Residenziale
</t>
  </si>
  <si>
    <r>
      <rPr>
        <b/>
        <sz val="12"/>
        <color rgb="FF000080"/>
        <rFont val="Arial"/>
        <family val="2"/>
      </rPr>
      <t xml:space="preserve">Valore ISEE   </t>
    </r>
    <r>
      <rPr>
        <sz val="12"/>
        <color rgb="FF000080"/>
        <rFont val="Arial"/>
        <family val="2"/>
      </rPr>
      <t xml:space="preserve"> del nucleo familiare </t>
    </r>
    <r>
      <rPr>
        <b/>
        <sz val="12"/>
        <color rgb="FF000080"/>
        <rFont val="Arial"/>
        <family val="2"/>
      </rPr>
      <t>&lt; € 35.000,00</t>
    </r>
  </si>
  <si>
    <r>
      <rPr>
        <b/>
        <sz val="12"/>
        <color rgb="FF000080"/>
        <rFont val="Arial"/>
        <family val="2"/>
      </rPr>
      <t>Reddito IRPEF</t>
    </r>
    <r>
      <rPr>
        <sz val="12"/>
        <color rgb="FF000080"/>
        <rFont val="Arial"/>
        <family val="2"/>
      </rPr>
      <t xml:space="preserve"> percepito nel </t>
    </r>
    <r>
      <rPr>
        <b/>
        <sz val="12"/>
        <color rgb="FF000080"/>
        <rFont val="Arial"/>
        <family val="2"/>
      </rPr>
      <t>2020</t>
    </r>
  </si>
  <si>
    <r>
      <rPr>
        <b/>
        <sz val="12"/>
        <color rgb="FF000080"/>
        <rFont val="Arial"/>
        <family val="2"/>
      </rPr>
      <t>Reddito IRPEF</t>
    </r>
    <r>
      <rPr>
        <sz val="12"/>
        <color rgb="FF000080"/>
        <rFont val="Arial"/>
        <family val="2"/>
      </rPr>
      <t xml:space="preserve"> percepito nel </t>
    </r>
    <r>
      <rPr>
        <b/>
        <sz val="12"/>
        <color rgb="FF000080"/>
        <rFont val="Arial"/>
        <family val="2"/>
      </rPr>
      <t>2021</t>
    </r>
  </si>
  <si>
    <t>Legge 431/98 art. 11 - Contributi Staordinari causa COVID19 a sostegno del canone di locazione Fondo 2022</t>
  </si>
  <si>
    <t>DECRETO 13 luglio 2022 
Fondo nazionale  per  il  sostegno  all'accesso  alle  abitazioni  in locazione. Decreto riparto disponibilità 2022.  (GU n.187 dell'11.08.2022) Art. 1 commi 4 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</si>
</sst>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&quot; &quot;#,##0.00&quot; &quot;;&quot;-&quot;#,##0.00&quot; &quot;;&quot; -&quot;00&quot; &quot;;&quot; &quot;@&quot; &quot;"/>
    <numFmt numFmtId="165" formatCode="[$€]&quot; &quot;#,##0.00"/>
    <numFmt numFmtId="166" formatCode="[$€-410]&quot; &quot;#,##0.00"/>
    <numFmt numFmtId="167" formatCode="&quot; &quot;#,##0&quot; &quot;;&quot;-&quot;#,##0&quot; &quot;;&quot; - &quot;;&quot; &quot;@&quot; &quot;"/>
    <numFmt numFmtId="168" formatCode="&quot;€&quot;\ #,##0.00"/>
  </numFmts>
  <fonts count="2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80"/>
      <name val="Arial"/>
      <family val="2"/>
    </font>
    <font>
      <sz val="14"/>
      <color rgb="FF000000"/>
      <name val="Arial"/>
      <family val="2"/>
    </font>
    <font>
      <b/>
      <sz val="14"/>
      <color rgb="FF000080"/>
      <name val="Arial"/>
      <family val="2"/>
    </font>
    <font>
      <sz val="12"/>
      <color rgb="FF000080"/>
      <name val="Arial"/>
      <family val="2"/>
    </font>
    <font>
      <b/>
      <sz val="12"/>
      <color rgb="FF000080"/>
      <name val="Arial"/>
      <family val="2"/>
    </font>
    <font>
      <sz val="10"/>
      <color rgb="FF000080"/>
      <name val="Arial"/>
      <family val="2"/>
    </font>
    <font>
      <sz val="11"/>
      <color rgb="FF000080"/>
      <name val="Arial"/>
      <family val="2"/>
    </font>
    <font>
      <sz val="13"/>
      <color rgb="FF333399"/>
      <name val="Arial"/>
      <family val="2"/>
    </font>
    <font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4" tint="-0.499984740745262"/>
      <name val="Trebuchet MS"/>
      <family val="2"/>
    </font>
    <font>
      <b/>
      <sz val="20"/>
      <color theme="4" tint="-0.499984740745262"/>
      <name val="Trebuchet MS"/>
      <family val="2"/>
    </font>
    <font>
      <sz val="10"/>
      <name val="Arial"/>
      <family val="2"/>
    </font>
    <font>
      <b/>
      <sz val="16"/>
      <color theme="3" tint="-0.249977111117893"/>
      <name val="Arial"/>
      <family val="2"/>
    </font>
    <font>
      <sz val="16"/>
      <color theme="3" tint="-0.249977111117893"/>
      <name val="Arial"/>
      <family val="2"/>
    </font>
    <font>
      <b/>
      <sz val="16"/>
      <color theme="3" tint="-0.249977111117893"/>
      <name val="Trebuchet MS"/>
      <family val="2"/>
    </font>
    <font>
      <b/>
      <sz val="13"/>
      <color rgb="FF000000"/>
      <name val="Arial"/>
      <family val="2"/>
    </font>
    <font>
      <b/>
      <sz val="18"/>
      <color theme="4" tint="-0.499984740745262"/>
      <name val="Tahom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CCFFFF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9" tint="0.59999389629810485"/>
        <bgColor rgb="FFFFFF9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indexed="64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 style="medium">
        <color rgb="FF000080"/>
      </left>
      <right style="medium">
        <color rgb="FF000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1A1A1A"/>
      </right>
      <top/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indexed="64"/>
      </top>
      <bottom style="thin">
        <color rgb="FF1A1A1A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indexed="64"/>
      </left>
      <right style="medium">
        <color rgb="FF000080"/>
      </right>
      <top/>
      <bottom/>
      <diagonal/>
    </border>
    <border>
      <left style="medium">
        <color indexed="64"/>
      </left>
      <right style="medium">
        <color rgb="FF000080"/>
      </right>
      <top/>
      <bottom style="medium">
        <color indexed="64"/>
      </bottom>
      <diagonal/>
    </border>
    <border>
      <left style="medium">
        <color rgb="FF000080"/>
      </left>
      <right style="medium">
        <color rgb="FF000080"/>
      </right>
      <top style="medium">
        <color theme="4" tint="-0.499984740745262"/>
      </top>
      <bottom/>
      <diagonal/>
    </border>
    <border>
      <left style="medium">
        <color indexed="64"/>
      </left>
      <right style="medium">
        <color rgb="FF000080"/>
      </right>
      <top style="medium">
        <color theme="4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Protection="1"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166" fontId="4" fillId="3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Alignment="1" applyProtection="1">
      <alignment horizontal="center" vertical="center"/>
      <protection hidden="1"/>
    </xf>
    <xf numFmtId="165" fontId="3" fillId="0" borderId="0" xfId="0" applyNumberFormat="1" applyFont="1" applyFill="1" applyAlignment="1" applyProtection="1">
      <alignment horizontal="center" vertical="center"/>
      <protection hidden="1"/>
    </xf>
    <xf numFmtId="10" fontId="3" fillId="2" borderId="0" xfId="0" applyNumberFormat="1" applyFont="1" applyFill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10" fontId="12" fillId="2" borderId="2" xfId="0" applyNumberFormat="1" applyFont="1" applyFill="1" applyBorder="1" applyAlignment="1" applyProtection="1">
      <alignment horizontal="center" vertical="center"/>
      <protection hidden="1"/>
    </xf>
    <xf numFmtId="168" fontId="12" fillId="4" borderId="2" xfId="0" applyNumberFormat="1" applyFont="1" applyFill="1" applyBorder="1" applyAlignment="1" applyProtection="1">
      <alignment horizontal="center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168" fontId="12" fillId="4" borderId="2" xfId="2" applyNumberFormat="1" applyFont="1" applyFill="1" applyBorder="1" applyAlignment="1" applyProtection="1">
      <alignment horizontal="center" vertical="center"/>
      <protection locked="0"/>
    </xf>
    <xf numFmtId="1" fontId="12" fillId="4" borderId="2" xfId="2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/>
      <protection hidden="1"/>
    </xf>
    <xf numFmtId="0" fontId="13" fillId="8" borderId="0" xfId="0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9" fillId="0" borderId="0" xfId="0" applyFont="1" applyBorder="1" applyAlignment="1"/>
    <xf numFmtId="168" fontId="20" fillId="5" borderId="9" xfId="0" applyNumberFormat="1" applyFont="1" applyFill="1" applyBorder="1" applyAlignment="1" applyProtection="1">
      <alignment horizontal="center" vertical="center"/>
      <protection hidden="1"/>
    </xf>
    <xf numFmtId="44" fontId="20" fillId="5" borderId="9" xfId="4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1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18" xfId="0" applyBorder="1" applyProtection="1"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13" fillId="0" borderId="19" xfId="0" applyFont="1" applyBorder="1" applyAlignment="1">
      <alignment horizontal="center" vertical="center"/>
    </xf>
    <xf numFmtId="166" fontId="4" fillId="3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Protection="1">
      <protection hidden="1"/>
    </xf>
    <xf numFmtId="0" fontId="3" fillId="0" borderId="21" xfId="0" applyFont="1" applyFill="1" applyBorder="1" applyProtection="1">
      <protection hidden="1"/>
    </xf>
    <xf numFmtId="0" fontId="0" fillId="0" borderId="19" xfId="0" applyBorder="1" applyProtection="1">
      <protection hidden="1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20" xfId="0" applyFont="1" applyFill="1" applyBorder="1" applyAlignment="1" applyProtection="1">
      <alignment horizontal="center" vertical="top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textRotation="90"/>
      <protection hidden="1"/>
    </xf>
    <xf numFmtId="0" fontId="7" fillId="0" borderId="23" xfId="0" applyFont="1" applyFill="1" applyBorder="1" applyAlignment="1" applyProtection="1">
      <alignment horizontal="center" vertical="center" textRotation="90"/>
      <protection hidden="1"/>
    </xf>
    <xf numFmtId="0" fontId="7" fillId="0" borderId="24" xfId="0" applyFont="1" applyFill="1" applyBorder="1" applyAlignment="1" applyProtection="1">
      <alignment horizontal="center" vertical="center" textRotation="90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1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65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10" fontId="7" fillId="2" borderId="25" xfId="0" applyNumberFormat="1" applyFont="1" applyFill="1" applyBorder="1" applyAlignment="1" applyProtection="1">
      <alignment horizontal="center" vertical="center" wrapText="1"/>
      <protection hidden="1"/>
    </xf>
    <xf numFmtId="10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10" fontId="7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0" fontId="22" fillId="0" borderId="6" xfId="3" applyFont="1" applyBorder="1" applyAlignment="1" applyProtection="1">
      <alignment horizontal="center" vertical="center" wrapText="1"/>
      <protection locked="0"/>
    </xf>
    <xf numFmtId="44" fontId="6" fillId="0" borderId="27" xfId="0" applyNumberFormat="1" applyFont="1" applyFill="1" applyBorder="1" applyAlignment="1" applyProtection="1">
      <alignment vertical="center"/>
      <protection hidden="1"/>
    </xf>
  </cellXfs>
  <cellStyles count="5">
    <cellStyle name="Migliaia" xfId="1" builtinId="3" customBuiltin="1"/>
    <cellStyle name="Migliaia [0]" xfId="2" builtinId="6" customBuiltin="1"/>
    <cellStyle name="Normale" xfId="0" builtinId="0" customBuiltin="1"/>
    <cellStyle name="Normale 2" xfId="3"/>
    <cellStyle name="Valuta" xfId="4" builtinId="4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2740478</xdr:colOff>
      <xdr:row>1</xdr:row>
      <xdr:rowOff>18143</xdr:rowOff>
    </xdr:from>
    <xdr:to>
      <xdr:col>2</xdr:col>
      <xdr:colOff>688068</xdr:colOff>
      <xdr:row>2</xdr:row>
      <xdr:rowOff>4867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5603" y="208643"/>
          <a:ext cx="693965" cy="1066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showGridLines="0" showRowColHeaders="0" tabSelected="1" showRuler="0" topLeftCell="A7" zoomScale="70" zoomScaleNormal="70" zoomScalePageLayoutView="75" workbookViewId="0">
      <pane xSplit="1" ySplit="10" topLeftCell="B17" activePane="bottomRight" state="frozen"/>
      <selection activeCell="A7" sqref="A7"/>
      <selection pane="topRight" activeCell="B7" sqref="B7"/>
      <selection pane="bottomLeft" activeCell="A17" sqref="A17"/>
      <selection pane="bottomRight" activeCell="K17" sqref="K17"/>
    </sheetView>
  </sheetViews>
  <sheetFormatPr defaultRowHeight="18" x14ac:dyDescent="0.25"/>
  <cols>
    <col min="1" max="1" width="5.42578125" style="2" customWidth="1"/>
    <col min="2" max="2" width="41.28515625" style="2" customWidth="1"/>
    <col min="3" max="3" width="41.7109375" style="6" customWidth="1"/>
    <col min="4" max="5" width="28.140625" style="6" customWidth="1"/>
    <col min="6" max="6" width="17.140625" style="13" customWidth="1"/>
    <col min="7" max="10" width="20.5703125" style="13" customWidth="1"/>
    <col min="11" max="11" width="17.5703125" style="14" customWidth="1"/>
    <col min="12" max="12" width="17" style="12" customWidth="1"/>
    <col min="13" max="13" width="19.140625" style="3" customWidth="1"/>
    <col min="14" max="16384" width="9.140625" style="3"/>
  </cols>
  <sheetData>
    <row r="1" spans="1:13" ht="15" customHeight="1" thickBot="1" x14ac:dyDescent="0.4">
      <c r="A1" s="31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s="1" customFormat="1" ht="84.75" customHeight="1" thickBot="1" x14ac:dyDescent="0.25">
      <c r="A2" s="61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5" customHeight="1" x14ac:dyDescent="0.35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8.75" thickBot="1" x14ac:dyDescent="0.3">
      <c r="B4" s="7"/>
    </row>
    <row r="5" spans="1:13" s="1" customFormat="1" ht="54.75" customHeight="1" x14ac:dyDescent="0.2">
      <c r="A5" s="55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s="1" customFormat="1" ht="61.5" customHeight="1" thickBot="1" x14ac:dyDescent="0.25">
      <c r="A6" s="58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s="28" customFormat="1" ht="24.75" customHeight="1" thickBo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40"/>
      <c r="L7" s="39"/>
      <c r="M7" s="41"/>
    </row>
    <row r="8" spans="1:13" ht="69" customHeight="1" thickBot="1" x14ac:dyDescent="0.25">
      <c r="A8" s="51"/>
      <c r="B8" s="8" t="s">
        <v>0</v>
      </c>
      <c r="C8" s="53"/>
      <c r="D8" s="8" t="s">
        <v>11</v>
      </c>
      <c r="E8" s="54"/>
      <c r="F8" s="15"/>
      <c r="G8" s="26"/>
      <c r="H8" s="37" t="s">
        <v>1</v>
      </c>
      <c r="I8" s="37"/>
      <c r="J8" s="82">
        <f>SUM(M17:M116)</f>
        <v>0</v>
      </c>
      <c r="K8" s="37"/>
      <c r="L8" s="27"/>
      <c r="M8" s="42"/>
    </row>
    <row r="9" spans="1:13" ht="28.5" customHeight="1" x14ac:dyDescent="0.2">
      <c r="A9" s="51"/>
      <c r="B9" s="8"/>
      <c r="C9" s="21"/>
      <c r="D9" s="24"/>
      <c r="E9" s="25"/>
      <c r="F9" s="11"/>
      <c r="G9" s="11"/>
      <c r="H9" s="22"/>
      <c r="I9" s="22"/>
      <c r="J9" s="22"/>
      <c r="K9" s="23"/>
      <c r="L9" s="23"/>
      <c r="M9" s="42"/>
    </row>
    <row r="10" spans="1:13" ht="9" customHeight="1" thickBot="1" x14ac:dyDescent="0.25">
      <c r="A10" s="43"/>
      <c r="B10" s="52"/>
      <c r="C10" s="44"/>
      <c r="D10" s="45"/>
      <c r="E10" s="45"/>
      <c r="F10" s="46"/>
      <c r="G10" s="47"/>
      <c r="H10" s="48"/>
      <c r="I10" s="48"/>
      <c r="J10" s="48"/>
      <c r="K10" s="48"/>
      <c r="L10" s="49"/>
      <c r="M10" s="50"/>
    </row>
    <row r="11" spans="1:13" ht="61.5" customHeight="1" thickBot="1" x14ac:dyDescent="0.25">
      <c r="A11" s="64" t="s">
        <v>2</v>
      </c>
      <c r="B11" s="67" t="s">
        <v>14</v>
      </c>
      <c r="C11" s="67" t="s">
        <v>15</v>
      </c>
      <c r="D11" s="36" t="s">
        <v>9</v>
      </c>
      <c r="E11" s="67" t="s">
        <v>16</v>
      </c>
      <c r="F11" s="74" t="s">
        <v>21</v>
      </c>
      <c r="G11" s="74" t="s">
        <v>22</v>
      </c>
      <c r="H11" s="74" t="s">
        <v>23</v>
      </c>
      <c r="I11" s="67" t="s">
        <v>8</v>
      </c>
      <c r="J11" s="71" t="s">
        <v>17</v>
      </c>
      <c r="K11" s="77" t="s">
        <v>10</v>
      </c>
      <c r="L11" s="71" t="s">
        <v>19</v>
      </c>
      <c r="M11" s="71" t="s">
        <v>18</v>
      </c>
    </row>
    <row r="12" spans="1:13" ht="13.5" customHeight="1" thickBot="1" x14ac:dyDescent="0.25">
      <c r="A12" s="65"/>
      <c r="B12" s="68"/>
      <c r="C12" s="68"/>
      <c r="D12" s="4" t="s">
        <v>3</v>
      </c>
      <c r="E12" s="68"/>
      <c r="F12" s="75"/>
      <c r="G12" s="75"/>
      <c r="H12" s="75"/>
      <c r="I12" s="68"/>
      <c r="J12" s="72"/>
      <c r="K12" s="78"/>
      <c r="L12" s="72"/>
      <c r="M12" s="72"/>
    </row>
    <row r="13" spans="1:13" ht="13.5" customHeight="1" thickBot="1" x14ac:dyDescent="0.25">
      <c r="A13" s="65"/>
      <c r="B13" s="68"/>
      <c r="C13" s="68"/>
      <c r="D13" s="4" t="s">
        <v>12</v>
      </c>
      <c r="E13" s="68"/>
      <c r="F13" s="75"/>
      <c r="G13" s="75"/>
      <c r="H13" s="75"/>
      <c r="I13" s="68"/>
      <c r="J13" s="72"/>
      <c r="K13" s="78"/>
      <c r="L13" s="72"/>
      <c r="M13" s="72"/>
    </row>
    <row r="14" spans="1:13" ht="13.5" customHeight="1" thickBot="1" x14ac:dyDescent="0.25">
      <c r="A14" s="65"/>
      <c r="B14" s="68"/>
      <c r="C14" s="70"/>
      <c r="D14" s="4" t="s">
        <v>13</v>
      </c>
      <c r="E14" s="70"/>
      <c r="F14" s="75"/>
      <c r="G14" s="75"/>
      <c r="H14" s="75"/>
      <c r="I14" s="68"/>
      <c r="J14" s="72"/>
      <c r="K14" s="78"/>
      <c r="L14" s="72"/>
      <c r="M14" s="72"/>
    </row>
    <row r="15" spans="1:13" ht="15.75" customHeight="1" thickBot="1" x14ac:dyDescent="0.25">
      <c r="A15" s="65"/>
      <c r="B15" s="68"/>
      <c r="C15" s="5" t="s">
        <v>4</v>
      </c>
      <c r="D15" s="4" t="s">
        <v>5</v>
      </c>
      <c r="E15" s="5" t="s">
        <v>4</v>
      </c>
      <c r="F15" s="75"/>
      <c r="G15" s="75"/>
      <c r="H15" s="75"/>
      <c r="I15" s="68"/>
      <c r="J15" s="72"/>
      <c r="K15" s="78"/>
      <c r="L15" s="72"/>
      <c r="M15" s="72"/>
    </row>
    <row r="16" spans="1:13" ht="13.5" customHeight="1" thickBot="1" x14ac:dyDescent="0.25">
      <c r="A16" s="66"/>
      <c r="B16" s="69"/>
      <c r="C16" s="9" t="s">
        <v>6</v>
      </c>
      <c r="D16" s="10" t="s">
        <v>7</v>
      </c>
      <c r="E16" s="9" t="s">
        <v>6</v>
      </c>
      <c r="F16" s="76"/>
      <c r="G16" s="76"/>
      <c r="H16" s="76"/>
      <c r="I16" s="69"/>
      <c r="J16" s="73"/>
      <c r="K16" s="79"/>
      <c r="L16" s="73"/>
      <c r="M16" s="73"/>
    </row>
    <row r="17" spans="1:13" ht="16.5" x14ac:dyDescent="0.25">
      <c r="A17" s="29">
        <v>1</v>
      </c>
      <c r="B17" s="81"/>
      <c r="C17" s="80"/>
      <c r="D17" s="80"/>
      <c r="E17" s="80"/>
      <c r="F17" s="17"/>
      <c r="G17" s="17"/>
      <c r="H17" s="17"/>
      <c r="I17" s="17"/>
      <c r="J17" s="18"/>
      <c r="K17" s="16" t="str">
        <f t="shared" ref="K17:K37" si="0">IF(G17="","",IF(H17="","",(G17-H17)/G17))</f>
        <v/>
      </c>
      <c r="L17" s="34" t="str">
        <f>IF(C17="","",IF(C17="si","ESCLUSO",IF(C17="no",IF(E17="","",IF(E17="NO","ESCLUSO",(IF(E17="SI",IF(F17="","",IF(F17&gt;35000,"ESCLUSO",IF(G17="","",IF(H17="","",IF(K17&lt;20%,"ESCLUSO",IF(I17="","",IF(J17="","",(I17*K17)))))))))))))))</f>
        <v/>
      </c>
      <c r="M17" s="35" t="str">
        <f>IF(OR(L17="",L17="ESCLUSO"),"",IF(L17&gt;3100,3100,L17))</f>
        <v/>
      </c>
    </row>
    <row r="18" spans="1:13" ht="16.5" x14ac:dyDescent="0.25">
      <c r="A18" s="29">
        <v>2</v>
      </c>
      <c r="B18" s="81"/>
      <c r="C18" s="80"/>
      <c r="D18" s="80"/>
      <c r="E18" s="80"/>
      <c r="F18" s="17"/>
      <c r="G18" s="17"/>
      <c r="H18" s="17"/>
      <c r="I18" s="19"/>
      <c r="J18" s="20"/>
      <c r="K18" s="16" t="str">
        <f t="shared" si="0"/>
        <v/>
      </c>
      <c r="L18" s="34" t="str">
        <f>IF(C18="","",IF(C18="si","ESCLUSO",IF(C18="no",IF(E18="","",IF(E18="NO","ESCLUSO",(IF(E18="SI",IF(F18="","",IF(F18&gt;35000,"ESCLUSO",IF(G18="","",IF(H18="","",IF(K18&lt;20%,"ESCLUSO",IF(I18="","",IF(J18="","",(I18*K18)))))))))))))))</f>
        <v/>
      </c>
      <c r="M18" s="35" t="str">
        <f t="shared" ref="M18:M81" si="1">IF(OR(L18="",L18="ESCLUSO"),"",IF(L18&gt;3100,3100,L18))</f>
        <v/>
      </c>
    </row>
    <row r="19" spans="1:13" ht="16.5" x14ac:dyDescent="0.25">
      <c r="A19" s="29">
        <v>3</v>
      </c>
      <c r="B19" s="81"/>
      <c r="C19" s="80"/>
      <c r="D19" s="80"/>
      <c r="E19" s="80"/>
      <c r="F19" s="17"/>
      <c r="G19" s="17"/>
      <c r="H19" s="17"/>
      <c r="I19" s="19"/>
      <c r="J19" s="20"/>
      <c r="K19" s="16" t="str">
        <f t="shared" si="0"/>
        <v/>
      </c>
      <c r="L19" s="34" t="str">
        <f>IF(C19="","",IF(C19="si","ESCLUSO",IF(C19="no",IF(E19="","",IF(E19="NO","ESCLUSO",(IF(E19="SI",IF(F19="","",IF(F19&gt;35000,"ESCLUSO",IF(G19="","",IF(H19="","",IF(K19&lt;20%,"ESCLUSO",IF(I19="","",IF(J19="","",(I19*K19)))))))))))))))</f>
        <v/>
      </c>
      <c r="M19" s="35" t="str">
        <f t="shared" si="1"/>
        <v/>
      </c>
    </row>
    <row r="20" spans="1:13" ht="16.5" x14ac:dyDescent="0.25">
      <c r="A20" s="29">
        <v>4</v>
      </c>
      <c r="B20" s="81"/>
      <c r="C20" s="80"/>
      <c r="D20" s="80"/>
      <c r="E20" s="80"/>
      <c r="F20" s="17"/>
      <c r="G20" s="17"/>
      <c r="H20" s="17"/>
      <c r="I20" s="19"/>
      <c r="J20" s="20"/>
      <c r="K20" s="16" t="str">
        <f t="shared" si="0"/>
        <v/>
      </c>
      <c r="L20" s="34" t="str">
        <f>IF(C20="","",IF(C20="si","ESCLUSO",IF(C20="no",IF(E20="","",IF(E20="NO","ESCLUSO",(IF(E20="SI",IF(F20="","",IF(F20&gt;35000,"ESCLUSO",IF(G20="","",IF(H20="","",IF(K20&lt;20%,"ESCLUSO",IF(I20="","",IF(J20="","",(I20*K20)))))))))))))))</f>
        <v/>
      </c>
      <c r="M20" s="35" t="str">
        <f t="shared" si="1"/>
        <v/>
      </c>
    </row>
    <row r="21" spans="1:13" ht="16.5" x14ac:dyDescent="0.25">
      <c r="A21" s="29">
        <v>5</v>
      </c>
      <c r="B21" s="81"/>
      <c r="C21" s="80"/>
      <c r="D21" s="80"/>
      <c r="E21" s="80"/>
      <c r="F21" s="17"/>
      <c r="G21" s="17"/>
      <c r="H21" s="17"/>
      <c r="I21" s="19"/>
      <c r="J21" s="20"/>
      <c r="K21" s="16" t="str">
        <f t="shared" si="0"/>
        <v/>
      </c>
      <c r="L21" s="34" t="str">
        <f>IF(C21="","",IF(C21="si","ESCLUSO",IF(C21="no",IF(E21="","",IF(E21="NO","ESCLUSO",(IF(E21="SI",IF(F21="","",IF(F21&gt;35000,"ESCLUSO",IF(G21="","",IF(H21="","",IF(K21&lt;20%,"ESCLUSO",IF(I21="","",IF(J21="","",(I21*K21)))))))))))))))</f>
        <v/>
      </c>
      <c r="M21" s="35" t="str">
        <f t="shared" si="1"/>
        <v/>
      </c>
    </row>
    <row r="22" spans="1:13" ht="16.5" x14ac:dyDescent="0.25">
      <c r="A22" s="29">
        <v>6</v>
      </c>
      <c r="B22" s="81"/>
      <c r="C22" s="80"/>
      <c r="D22" s="80"/>
      <c r="E22" s="80"/>
      <c r="F22" s="17"/>
      <c r="G22" s="17"/>
      <c r="H22" s="17"/>
      <c r="I22" s="19"/>
      <c r="J22" s="20"/>
      <c r="K22" s="16" t="str">
        <f t="shared" si="0"/>
        <v/>
      </c>
      <c r="L22" s="34" t="str">
        <f>IF(C22="","",IF(C22="si","ESCLUSO",IF(C22="no",IF(E22="","",IF(E22="NO","ESCLUSO",(IF(E22="SI",IF(F22="","",IF(F22&gt;35000,"ESCLUSO",IF(G22="","",IF(H22="","",IF(K22&lt;20%,"ESCLUSO",IF(I22="","",IF(J22="","",(I22*K22)))))))))))))))</f>
        <v/>
      </c>
      <c r="M22" s="35" t="str">
        <f t="shared" si="1"/>
        <v/>
      </c>
    </row>
    <row r="23" spans="1:13" ht="16.5" x14ac:dyDescent="0.25">
      <c r="A23" s="29">
        <v>7</v>
      </c>
      <c r="B23" s="81"/>
      <c r="C23" s="80"/>
      <c r="D23" s="80"/>
      <c r="E23" s="80"/>
      <c r="F23" s="17"/>
      <c r="G23" s="17"/>
      <c r="H23" s="17"/>
      <c r="I23" s="19"/>
      <c r="J23" s="20"/>
      <c r="K23" s="16" t="str">
        <f t="shared" si="0"/>
        <v/>
      </c>
      <c r="L23" s="34" t="str">
        <f>IF(C23="","",IF(C23="si","ESCLUSO",IF(C23="no",IF(E23="","",IF(E23="NO","ESCLUSO",(IF(E23="SI",IF(F23="","",IF(F23&gt;35000,"ESCLUSO",IF(G23="","",IF(H23="","",IF(K23&lt;20%,"ESCLUSO",IF(I23="","",IF(J23="","",(I23*K23)))))))))))))))</f>
        <v/>
      </c>
      <c r="M23" s="35" t="str">
        <f t="shared" si="1"/>
        <v/>
      </c>
    </row>
    <row r="24" spans="1:13" ht="16.5" x14ac:dyDescent="0.25">
      <c r="A24" s="29">
        <v>8</v>
      </c>
      <c r="B24" s="81"/>
      <c r="C24" s="80"/>
      <c r="D24" s="80"/>
      <c r="E24" s="80"/>
      <c r="F24" s="17"/>
      <c r="G24" s="17"/>
      <c r="H24" s="17"/>
      <c r="I24" s="19"/>
      <c r="J24" s="20"/>
      <c r="K24" s="16" t="str">
        <f t="shared" si="0"/>
        <v/>
      </c>
      <c r="L24" s="34" t="str">
        <f>IF(C24="","",IF(C24="si","ESCLUSO",IF(C24="no",IF(E24="","",IF(E24="NO","ESCLUSO",(IF(E24="SI",IF(F24="","",IF(F24&gt;35000,"ESCLUSO",IF(G24="","",IF(H24="","",IF(K24&lt;20%,"ESCLUSO",IF(I24="","",IF(J24="","",(I24*K24)))))))))))))))</f>
        <v/>
      </c>
      <c r="M24" s="35" t="str">
        <f t="shared" si="1"/>
        <v/>
      </c>
    </row>
    <row r="25" spans="1:13" ht="16.5" x14ac:dyDescent="0.25">
      <c r="A25" s="29">
        <v>9</v>
      </c>
      <c r="B25" s="81"/>
      <c r="C25" s="80"/>
      <c r="D25" s="80"/>
      <c r="E25" s="80"/>
      <c r="F25" s="17"/>
      <c r="G25" s="17"/>
      <c r="H25" s="17"/>
      <c r="I25" s="19"/>
      <c r="J25" s="20"/>
      <c r="K25" s="16" t="str">
        <f t="shared" si="0"/>
        <v/>
      </c>
      <c r="L25" s="34" t="str">
        <f>IF(C25="","",IF(C25="si","ESCLUSO",IF(C25="no",IF(E25="","",IF(E25="NO","ESCLUSO",(IF(E25="SI",IF(F25="","",IF(F25&gt;35000,"ESCLUSO",IF(G25="","",IF(H25="","",IF(K25&lt;20%,"ESCLUSO",IF(I25="","",IF(J25="","",(I25*K25)))))))))))))))</f>
        <v/>
      </c>
      <c r="M25" s="35" t="str">
        <f t="shared" si="1"/>
        <v/>
      </c>
    </row>
    <row r="26" spans="1:13" ht="16.5" x14ac:dyDescent="0.25">
      <c r="A26" s="29">
        <v>10</v>
      </c>
      <c r="B26" s="81"/>
      <c r="C26" s="80"/>
      <c r="D26" s="80"/>
      <c r="E26" s="80"/>
      <c r="F26" s="17"/>
      <c r="G26" s="17"/>
      <c r="H26" s="17"/>
      <c r="I26" s="19"/>
      <c r="J26" s="20"/>
      <c r="K26" s="16" t="str">
        <f t="shared" si="0"/>
        <v/>
      </c>
      <c r="L26" s="34" t="str">
        <f>IF(C26="","",IF(C26="si","ESCLUSO",IF(C26="no",IF(E26="","",IF(E26="NO","ESCLUSO",(IF(E26="SI",IF(F26="","",IF(F26&gt;35000,"ESCLUSO",IF(G26="","",IF(H26="","",IF(K26&lt;20%,"ESCLUSO",IF(I26="","",IF(J26="","",(I26*K26)))))))))))))))</f>
        <v/>
      </c>
      <c r="M26" s="35" t="str">
        <f t="shared" si="1"/>
        <v/>
      </c>
    </row>
    <row r="27" spans="1:13" ht="16.5" x14ac:dyDescent="0.25">
      <c r="A27" s="29">
        <v>11</v>
      </c>
      <c r="B27" s="81"/>
      <c r="C27" s="80"/>
      <c r="D27" s="80"/>
      <c r="E27" s="80"/>
      <c r="F27" s="17"/>
      <c r="G27" s="17"/>
      <c r="H27" s="17"/>
      <c r="I27" s="19"/>
      <c r="J27" s="20"/>
      <c r="K27" s="16" t="str">
        <f t="shared" si="0"/>
        <v/>
      </c>
      <c r="L27" s="34" t="str">
        <f>IF(C27="","",IF(C27="si","ESCLUSO",IF(C27="no",IF(E27="","",IF(E27="NO","ESCLUSO",(IF(E27="SI",IF(F27="","",IF(F27&gt;35000,"ESCLUSO",IF(G27="","",IF(H27="","",IF(K27&lt;20%,"ESCLUSO",IF(I27="","",IF(J27="","",(I27*K27)))))))))))))))</f>
        <v/>
      </c>
      <c r="M27" s="35" t="str">
        <f t="shared" si="1"/>
        <v/>
      </c>
    </row>
    <row r="28" spans="1:13" ht="16.5" x14ac:dyDescent="0.25">
      <c r="A28" s="29">
        <v>12</v>
      </c>
      <c r="B28" s="81"/>
      <c r="C28" s="80"/>
      <c r="D28" s="80"/>
      <c r="E28" s="80"/>
      <c r="F28" s="17"/>
      <c r="G28" s="17"/>
      <c r="H28" s="17"/>
      <c r="I28" s="19"/>
      <c r="J28" s="20"/>
      <c r="K28" s="16" t="str">
        <f t="shared" si="0"/>
        <v/>
      </c>
      <c r="L28" s="34" t="str">
        <f>IF(C28="","",IF(C28="si","ESCLUSO",IF(C28="no",IF(E28="","",IF(E28="NO","ESCLUSO",(IF(E28="SI",IF(F28="","",IF(F28&gt;35000,"ESCLUSO",IF(G28="","",IF(H28="","",IF(K28&lt;20%,"ESCLUSO",IF(I28="","",IF(J28="","",(I28*K28)))))))))))))))</f>
        <v/>
      </c>
      <c r="M28" s="35" t="str">
        <f t="shared" si="1"/>
        <v/>
      </c>
    </row>
    <row r="29" spans="1:13" ht="16.5" x14ac:dyDescent="0.25">
      <c r="A29" s="29">
        <v>13</v>
      </c>
      <c r="B29" s="81"/>
      <c r="C29" s="80"/>
      <c r="D29" s="80"/>
      <c r="E29" s="80"/>
      <c r="F29" s="17"/>
      <c r="G29" s="17"/>
      <c r="H29" s="17"/>
      <c r="I29" s="19"/>
      <c r="J29" s="20"/>
      <c r="K29" s="16" t="str">
        <f t="shared" si="0"/>
        <v/>
      </c>
      <c r="L29" s="34" t="str">
        <f>IF(C29="","",IF(C29="si","ESCLUSO",IF(C29="no",IF(E29="","",IF(E29="NO","ESCLUSO",(IF(E29="SI",IF(F29="","",IF(F29&gt;35000,"ESCLUSO",IF(G29="","",IF(H29="","",IF(K29&lt;20%,"ESCLUSO",IF(I29="","",IF(J29="","",(I29*K29)))))))))))))))</f>
        <v/>
      </c>
      <c r="M29" s="35" t="str">
        <f t="shared" si="1"/>
        <v/>
      </c>
    </row>
    <row r="30" spans="1:13" ht="16.5" x14ac:dyDescent="0.25">
      <c r="A30" s="29">
        <v>14</v>
      </c>
      <c r="B30" s="81"/>
      <c r="C30" s="80"/>
      <c r="D30" s="80"/>
      <c r="E30" s="80"/>
      <c r="F30" s="17"/>
      <c r="G30" s="17"/>
      <c r="H30" s="17"/>
      <c r="I30" s="19"/>
      <c r="J30" s="20"/>
      <c r="K30" s="16" t="str">
        <f t="shared" si="0"/>
        <v/>
      </c>
      <c r="L30" s="34" t="str">
        <f>IF(C30="","",IF(C30="si","ESCLUSO",IF(C30="no",IF(E30="","",IF(E30="NO","ESCLUSO",(IF(E30="SI",IF(F30="","",IF(F30&gt;35000,"ESCLUSO",IF(G30="","",IF(H30="","",IF(K30&lt;20%,"ESCLUSO",IF(I30="","",IF(J30="","",(I30*K30)))))))))))))))</f>
        <v/>
      </c>
      <c r="M30" s="35" t="str">
        <f t="shared" si="1"/>
        <v/>
      </c>
    </row>
    <row r="31" spans="1:13" ht="16.5" x14ac:dyDescent="0.25">
      <c r="A31" s="29">
        <v>15</v>
      </c>
      <c r="B31" s="81"/>
      <c r="C31" s="80"/>
      <c r="D31" s="80"/>
      <c r="E31" s="80"/>
      <c r="F31" s="17"/>
      <c r="G31" s="17"/>
      <c r="H31" s="17"/>
      <c r="I31" s="19"/>
      <c r="J31" s="20"/>
      <c r="K31" s="16" t="str">
        <f t="shared" si="0"/>
        <v/>
      </c>
      <c r="L31" s="34" t="str">
        <f>IF(C31="","",IF(C31="si","ESCLUSO",IF(C31="no",IF(E31="","",IF(E31="NO","ESCLUSO",(IF(E31="SI",IF(F31="","",IF(F31&gt;35000,"ESCLUSO",IF(G31="","",IF(H31="","",IF(K31&lt;20%,"ESCLUSO",IF(I31="","",IF(J31="","",(I31*K31)))))))))))))))</f>
        <v/>
      </c>
      <c r="M31" s="35" t="str">
        <f t="shared" si="1"/>
        <v/>
      </c>
    </row>
    <row r="32" spans="1:13" ht="16.5" x14ac:dyDescent="0.25">
      <c r="A32" s="29">
        <v>16</v>
      </c>
      <c r="B32" s="81"/>
      <c r="C32" s="80"/>
      <c r="D32" s="80"/>
      <c r="E32" s="80"/>
      <c r="F32" s="17"/>
      <c r="G32" s="17"/>
      <c r="H32" s="17"/>
      <c r="I32" s="19"/>
      <c r="J32" s="20"/>
      <c r="K32" s="16" t="str">
        <f t="shared" si="0"/>
        <v/>
      </c>
      <c r="L32" s="34" t="str">
        <f>IF(C32="","",IF(C32="si","ESCLUSO",IF(C32="no",IF(E32="","",IF(E32="NO","ESCLUSO",(IF(E32="SI",IF(F32="","",IF(F32&gt;35000,"ESCLUSO",IF(G32="","",IF(H32="","",IF(K32&lt;20%,"ESCLUSO",IF(I32="","",IF(J32="","",(I32*K32)))))))))))))))</f>
        <v/>
      </c>
      <c r="M32" s="35" t="str">
        <f t="shared" si="1"/>
        <v/>
      </c>
    </row>
    <row r="33" spans="1:13" ht="16.5" x14ac:dyDescent="0.25">
      <c r="A33" s="29">
        <v>17</v>
      </c>
      <c r="B33" s="81"/>
      <c r="C33" s="80"/>
      <c r="D33" s="80"/>
      <c r="E33" s="80"/>
      <c r="F33" s="17"/>
      <c r="G33" s="17"/>
      <c r="H33" s="17"/>
      <c r="I33" s="19"/>
      <c r="J33" s="20"/>
      <c r="K33" s="16" t="str">
        <f t="shared" si="0"/>
        <v/>
      </c>
      <c r="L33" s="34" t="str">
        <f>IF(C33="","",IF(C33="si","ESCLUSO",IF(C33="no",IF(E33="","",IF(E33="NO","ESCLUSO",(IF(E33="SI",IF(F33="","",IF(F33&gt;35000,"ESCLUSO",IF(G33="","",IF(H33="","",IF(K33&lt;20%,"ESCLUSO",IF(I33="","",IF(J33="","",(I33*K33)))))))))))))))</f>
        <v/>
      </c>
      <c r="M33" s="35" t="str">
        <f t="shared" si="1"/>
        <v/>
      </c>
    </row>
    <row r="34" spans="1:13" ht="16.5" x14ac:dyDescent="0.25">
      <c r="A34" s="29">
        <v>18</v>
      </c>
      <c r="B34" s="81"/>
      <c r="C34" s="80"/>
      <c r="D34" s="80"/>
      <c r="E34" s="80"/>
      <c r="F34" s="17"/>
      <c r="G34" s="17"/>
      <c r="H34" s="17"/>
      <c r="I34" s="19"/>
      <c r="J34" s="20"/>
      <c r="K34" s="16" t="str">
        <f t="shared" si="0"/>
        <v/>
      </c>
      <c r="L34" s="34" t="str">
        <f>IF(C34="","",IF(C34="si","ESCLUSO",IF(C34="no",IF(E34="","",IF(E34="NO","ESCLUSO",(IF(E34="SI",IF(F34="","",IF(F34&gt;35000,"ESCLUSO",IF(G34="","",IF(H34="","",IF(K34&lt;20%,"ESCLUSO",IF(I34="","",IF(J34="","",(I34*K34)))))))))))))))</f>
        <v/>
      </c>
      <c r="M34" s="35" t="str">
        <f t="shared" si="1"/>
        <v/>
      </c>
    </row>
    <row r="35" spans="1:13" ht="16.5" x14ac:dyDescent="0.25">
      <c r="A35" s="29">
        <v>19</v>
      </c>
      <c r="B35" s="81"/>
      <c r="C35" s="80"/>
      <c r="D35" s="80"/>
      <c r="E35" s="80"/>
      <c r="F35" s="17"/>
      <c r="G35" s="17"/>
      <c r="H35" s="17"/>
      <c r="I35" s="19"/>
      <c r="J35" s="20"/>
      <c r="K35" s="16" t="str">
        <f t="shared" si="0"/>
        <v/>
      </c>
      <c r="L35" s="34" t="str">
        <f>IF(C35="","",IF(C35="si","ESCLUSO",IF(C35="no",IF(E35="","",IF(E35="NO","ESCLUSO",(IF(E35="SI",IF(F35="","",IF(F35&gt;35000,"ESCLUSO",IF(G35="","",IF(H35="","",IF(K35&lt;20%,"ESCLUSO",IF(I35="","",IF(J35="","",(I35*K35)))))))))))))))</f>
        <v/>
      </c>
      <c r="M35" s="35" t="str">
        <f t="shared" si="1"/>
        <v/>
      </c>
    </row>
    <row r="36" spans="1:13" ht="16.5" x14ac:dyDescent="0.25">
      <c r="A36" s="29">
        <v>20</v>
      </c>
      <c r="B36" s="81"/>
      <c r="C36" s="80"/>
      <c r="D36" s="80"/>
      <c r="E36" s="80"/>
      <c r="F36" s="17"/>
      <c r="G36" s="17"/>
      <c r="H36" s="17"/>
      <c r="I36" s="19"/>
      <c r="J36" s="20"/>
      <c r="K36" s="16" t="str">
        <f t="shared" si="0"/>
        <v/>
      </c>
      <c r="L36" s="34" t="str">
        <f>IF(C36="","",IF(C36="si","ESCLUSO",IF(C36="no",IF(E36="","",IF(E36="NO","ESCLUSO",(IF(E36="SI",IF(F36="","",IF(F36&gt;35000,"ESCLUSO",IF(G36="","",IF(H36="","",IF(K36&lt;20%,"ESCLUSO",IF(I36="","",IF(J36="","",(I36*K36)))))))))))))))</f>
        <v/>
      </c>
      <c r="M36" s="35" t="str">
        <f t="shared" si="1"/>
        <v/>
      </c>
    </row>
    <row r="37" spans="1:13" ht="16.5" x14ac:dyDescent="0.25">
      <c r="A37" s="29">
        <v>21</v>
      </c>
      <c r="B37" s="81"/>
      <c r="C37" s="80"/>
      <c r="D37" s="80"/>
      <c r="E37" s="80"/>
      <c r="F37" s="17"/>
      <c r="G37" s="17"/>
      <c r="H37" s="17"/>
      <c r="I37" s="19"/>
      <c r="J37" s="20"/>
      <c r="K37" s="16" t="str">
        <f t="shared" si="0"/>
        <v/>
      </c>
      <c r="L37" s="34" t="str">
        <f>IF(C37="","",IF(C37="si","ESCLUSO",IF(C37="no",IF(E37="","",IF(E37="NO","ESCLUSO",(IF(E37="SI",IF(F37="","",IF(F37&gt;35000,"ESCLUSO",IF(G37="","",IF(H37="","",IF(K37&lt;20%,"ESCLUSO",IF(I37="","",IF(J37="","",(I37*K37)))))))))))))))</f>
        <v/>
      </c>
      <c r="M37" s="35" t="str">
        <f t="shared" si="1"/>
        <v/>
      </c>
    </row>
    <row r="38" spans="1:13" ht="16.5" x14ac:dyDescent="0.25">
      <c r="A38" s="29">
        <v>22</v>
      </c>
      <c r="B38" s="81"/>
      <c r="C38" s="80"/>
      <c r="D38" s="80"/>
      <c r="E38" s="80"/>
      <c r="F38" s="17"/>
      <c r="G38" s="17"/>
      <c r="H38" s="17"/>
      <c r="I38" s="19"/>
      <c r="J38" s="20"/>
      <c r="K38" s="16" t="str">
        <f t="shared" ref="K38:K80" si="2">IF(G38="","",IF(H38="","",(G38-H38)/G38))</f>
        <v/>
      </c>
      <c r="L38" s="34" t="str">
        <f>IF(C38="","",IF(C38="si","ESCLUSO",IF(C38="no",IF(E38="","",IF(E38="NO","ESCLUSO",(IF(E38="SI",IF(F38="","",IF(F38&gt;35000,"ESCLUSO",IF(G38="","",IF(H38="","",IF(K38&lt;20%,"ESCLUSO",IF(I38="","",IF(J38="","",(I38*K38)))))))))))))))</f>
        <v/>
      </c>
      <c r="M38" s="35" t="str">
        <f t="shared" si="1"/>
        <v/>
      </c>
    </row>
    <row r="39" spans="1:13" ht="16.5" x14ac:dyDescent="0.25">
      <c r="A39" s="29">
        <v>23</v>
      </c>
      <c r="B39" s="81"/>
      <c r="C39" s="80"/>
      <c r="D39" s="80"/>
      <c r="E39" s="80"/>
      <c r="F39" s="17"/>
      <c r="G39" s="17"/>
      <c r="H39" s="17"/>
      <c r="I39" s="19"/>
      <c r="J39" s="20"/>
      <c r="K39" s="16" t="str">
        <f t="shared" si="2"/>
        <v/>
      </c>
      <c r="L39" s="34" t="str">
        <f>IF(C39="","",IF(C39="si","ESCLUSO",IF(C39="no",IF(E39="","",IF(E39="NO","ESCLUSO",(IF(E39="SI",IF(F39="","",IF(F39&gt;35000,"ESCLUSO",IF(G39="","",IF(H39="","",IF(K39&lt;20%,"ESCLUSO",IF(I39="","",IF(J39="","",(I39*K39)))))))))))))))</f>
        <v/>
      </c>
      <c r="M39" s="35" t="str">
        <f t="shared" si="1"/>
        <v/>
      </c>
    </row>
    <row r="40" spans="1:13" ht="16.5" x14ac:dyDescent="0.25">
      <c r="A40" s="29">
        <v>24</v>
      </c>
      <c r="B40" s="81"/>
      <c r="C40" s="80"/>
      <c r="D40" s="80"/>
      <c r="E40" s="80"/>
      <c r="F40" s="17"/>
      <c r="G40" s="17"/>
      <c r="H40" s="17"/>
      <c r="I40" s="19"/>
      <c r="J40" s="20"/>
      <c r="K40" s="16" t="str">
        <f t="shared" si="2"/>
        <v/>
      </c>
      <c r="L40" s="34" t="str">
        <f>IF(C40="","",IF(C40="si","ESCLUSO",IF(C40="no",IF(E40="","",IF(E40="NO","ESCLUSO",(IF(E40="SI",IF(F40="","",IF(F40&gt;35000,"ESCLUSO",IF(G40="","",IF(H40="","",IF(K40&lt;20%,"ESCLUSO",IF(I40="","",IF(J40="","",(I40*K40)))))))))))))))</f>
        <v/>
      </c>
      <c r="M40" s="35" t="str">
        <f t="shared" si="1"/>
        <v/>
      </c>
    </row>
    <row r="41" spans="1:13" ht="16.5" x14ac:dyDescent="0.25">
      <c r="A41" s="29">
        <v>25</v>
      </c>
      <c r="B41" s="81"/>
      <c r="C41" s="80"/>
      <c r="D41" s="80"/>
      <c r="E41" s="80"/>
      <c r="F41" s="17"/>
      <c r="G41" s="17"/>
      <c r="H41" s="17"/>
      <c r="I41" s="19"/>
      <c r="J41" s="20"/>
      <c r="K41" s="16" t="str">
        <f t="shared" si="2"/>
        <v/>
      </c>
      <c r="L41" s="34" t="str">
        <f>IF(C41="","",IF(C41="si","ESCLUSO",IF(C41="no",IF(E41="","",IF(E41="NO","ESCLUSO",(IF(E41="SI",IF(F41="","",IF(F41&gt;35000,"ESCLUSO",IF(G41="","",IF(H41="","",IF(K41&lt;20%,"ESCLUSO",IF(I41="","",IF(J41="","",(I41*K41)))))))))))))))</f>
        <v/>
      </c>
      <c r="M41" s="35" t="str">
        <f t="shared" si="1"/>
        <v/>
      </c>
    </row>
    <row r="42" spans="1:13" ht="16.5" x14ac:dyDescent="0.25">
      <c r="A42" s="29">
        <v>26</v>
      </c>
      <c r="B42" s="81"/>
      <c r="C42" s="80"/>
      <c r="D42" s="80"/>
      <c r="E42" s="80"/>
      <c r="F42" s="17"/>
      <c r="G42" s="17"/>
      <c r="H42" s="17"/>
      <c r="I42" s="19"/>
      <c r="J42" s="20"/>
      <c r="K42" s="16" t="str">
        <f t="shared" si="2"/>
        <v/>
      </c>
      <c r="L42" s="34" t="str">
        <f>IF(C42="","",IF(C42="si","ESCLUSO",IF(C42="no",IF(E42="","",IF(E42="NO","ESCLUSO",(IF(E42="SI",IF(F42="","",IF(F42&gt;35000,"ESCLUSO",IF(G42="","",IF(H42="","",IF(K42&lt;20%,"ESCLUSO",IF(I42="","",IF(J42="","",(I42*K42)))))))))))))))</f>
        <v/>
      </c>
      <c r="M42" s="35" t="str">
        <f t="shared" si="1"/>
        <v/>
      </c>
    </row>
    <row r="43" spans="1:13" ht="16.5" x14ac:dyDescent="0.25">
      <c r="A43" s="29">
        <v>27</v>
      </c>
      <c r="B43" s="81"/>
      <c r="C43" s="80"/>
      <c r="D43" s="80"/>
      <c r="E43" s="80"/>
      <c r="F43" s="17"/>
      <c r="G43" s="17"/>
      <c r="H43" s="17"/>
      <c r="I43" s="19"/>
      <c r="J43" s="20"/>
      <c r="K43" s="16" t="str">
        <f t="shared" si="2"/>
        <v/>
      </c>
      <c r="L43" s="34" t="str">
        <f>IF(C43="","",IF(C43="si","ESCLUSO",IF(C43="no",IF(E43="","",IF(E43="NO","ESCLUSO",(IF(E43="SI",IF(F43="","",IF(F43&gt;35000,"ESCLUSO",IF(G43="","",IF(H43="","",IF(K43&lt;20%,"ESCLUSO",IF(I43="","",IF(J43="","",(I43*K43)))))))))))))))</f>
        <v/>
      </c>
      <c r="M43" s="35" t="str">
        <f t="shared" si="1"/>
        <v/>
      </c>
    </row>
    <row r="44" spans="1:13" ht="16.5" x14ac:dyDescent="0.25">
      <c r="A44" s="29">
        <v>28</v>
      </c>
      <c r="B44" s="81"/>
      <c r="C44" s="80"/>
      <c r="D44" s="80"/>
      <c r="E44" s="80"/>
      <c r="F44" s="17"/>
      <c r="G44" s="17"/>
      <c r="H44" s="17"/>
      <c r="I44" s="19"/>
      <c r="J44" s="20"/>
      <c r="K44" s="16" t="str">
        <f t="shared" si="2"/>
        <v/>
      </c>
      <c r="L44" s="34" t="str">
        <f>IF(C44="","",IF(C44="si","ESCLUSO",IF(C44="no",IF(E44="","",IF(E44="NO","ESCLUSO",(IF(E44="SI",IF(F44="","",IF(F44&gt;35000,"ESCLUSO",IF(G44="","",IF(H44="","",IF(K44&lt;20%,"ESCLUSO",IF(I44="","",IF(J44="","",(I44*K44)))))))))))))))</f>
        <v/>
      </c>
      <c r="M44" s="35" t="str">
        <f t="shared" si="1"/>
        <v/>
      </c>
    </row>
    <row r="45" spans="1:13" ht="16.5" x14ac:dyDescent="0.25">
      <c r="A45" s="29">
        <v>29</v>
      </c>
      <c r="B45" s="81"/>
      <c r="C45" s="80"/>
      <c r="D45" s="80"/>
      <c r="E45" s="80"/>
      <c r="F45" s="17"/>
      <c r="G45" s="17"/>
      <c r="H45" s="17"/>
      <c r="I45" s="19"/>
      <c r="J45" s="20"/>
      <c r="K45" s="16" t="str">
        <f t="shared" si="2"/>
        <v/>
      </c>
      <c r="L45" s="34" t="str">
        <f>IF(C45="","",IF(C45="si","ESCLUSO",IF(C45="no",IF(E45="","",IF(E45="NO","ESCLUSO",(IF(E45="SI",IF(F45="","",IF(F45&gt;35000,"ESCLUSO",IF(G45="","",IF(H45="","",IF(K45&lt;20%,"ESCLUSO",IF(I45="","",IF(J45="","",(I45*K45)))))))))))))))</f>
        <v/>
      </c>
      <c r="M45" s="35" t="str">
        <f t="shared" si="1"/>
        <v/>
      </c>
    </row>
    <row r="46" spans="1:13" ht="16.5" x14ac:dyDescent="0.25">
      <c r="A46" s="29">
        <v>30</v>
      </c>
      <c r="B46" s="81"/>
      <c r="C46" s="80"/>
      <c r="D46" s="80"/>
      <c r="E46" s="80"/>
      <c r="F46" s="17"/>
      <c r="G46" s="17"/>
      <c r="H46" s="17"/>
      <c r="I46" s="19"/>
      <c r="J46" s="20"/>
      <c r="K46" s="16" t="str">
        <f t="shared" si="2"/>
        <v/>
      </c>
      <c r="L46" s="34" t="str">
        <f>IF(C46="","",IF(C46="si","ESCLUSO",IF(C46="no",IF(E46="","",IF(E46="NO","ESCLUSO",(IF(E46="SI",IF(F46="","",IF(F46&gt;35000,"ESCLUSO",IF(G46="","",IF(H46="","",IF(K46&lt;20%,"ESCLUSO",IF(I46="","",IF(J46="","",(I46*K46)))))))))))))))</f>
        <v/>
      </c>
      <c r="M46" s="35" t="str">
        <f t="shared" si="1"/>
        <v/>
      </c>
    </row>
    <row r="47" spans="1:13" ht="16.5" x14ac:dyDescent="0.25">
      <c r="A47" s="29">
        <v>31</v>
      </c>
      <c r="B47" s="81"/>
      <c r="C47" s="80"/>
      <c r="D47" s="80"/>
      <c r="E47" s="80"/>
      <c r="F47" s="17"/>
      <c r="G47" s="17"/>
      <c r="H47" s="17"/>
      <c r="I47" s="19"/>
      <c r="J47" s="20"/>
      <c r="K47" s="16" t="str">
        <f t="shared" si="2"/>
        <v/>
      </c>
      <c r="L47" s="34" t="str">
        <f>IF(C47="","",IF(C47="si","ESCLUSO",IF(C47="no",IF(E47="","",IF(E47="NO","ESCLUSO",(IF(E47="SI",IF(F47="","",IF(F47&gt;35000,"ESCLUSO",IF(G47="","",IF(H47="","",IF(K47&lt;20%,"ESCLUSO",IF(I47="","",IF(J47="","",(I47*K47)))))))))))))))</f>
        <v/>
      </c>
      <c r="M47" s="35" t="str">
        <f t="shared" si="1"/>
        <v/>
      </c>
    </row>
    <row r="48" spans="1:13" ht="16.5" x14ac:dyDescent="0.25">
      <c r="A48" s="29">
        <v>32</v>
      </c>
      <c r="B48" s="81"/>
      <c r="C48" s="80"/>
      <c r="D48" s="80"/>
      <c r="E48" s="80"/>
      <c r="F48" s="17"/>
      <c r="G48" s="17"/>
      <c r="H48" s="17"/>
      <c r="I48" s="19"/>
      <c r="J48" s="20"/>
      <c r="K48" s="16" t="str">
        <f t="shared" si="2"/>
        <v/>
      </c>
      <c r="L48" s="34" t="str">
        <f>IF(C48="","",IF(C48="si","ESCLUSO",IF(C48="no",IF(E48="","",IF(E48="NO","ESCLUSO",(IF(E48="SI",IF(F48="","",IF(F48&gt;35000,"ESCLUSO",IF(G48="","",IF(H48="","",IF(K48&lt;20%,"ESCLUSO",IF(I48="","",IF(J48="","",(I48*K48)))))))))))))))</f>
        <v/>
      </c>
      <c r="M48" s="35" t="str">
        <f t="shared" si="1"/>
        <v/>
      </c>
    </row>
    <row r="49" spans="1:13" ht="16.5" x14ac:dyDescent="0.25">
      <c r="A49" s="29">
        <v>33</v>
      </c>
      <c r="B49" s="81"/>
      <c r="C49" s="80"/>
      <c r="D49" s="80"/>
      <c r="E49" s="80"/>
      <c r="F49" s="17"/>
      <c r="G49" s="17"/>
      <c r="H49" s="17"/>
      <c r="I49" s="19"/>
      <c r="J49" s="20"/>
      <c r="K49" s="16" t="str">
        <f t="shared" si="2"/>
        <v/>
      </c>
      <c r="L49" s="34" t="str">
        <f>IF(C49="","",IF(C49="si","ESCLUSO",IF(C49="no",IF(E49="","",IF(E49="NO","ESCLUSO",(IF(E49="SI",IF(F49="","",IF(F49&gt;35000,"ESCLUSO",IF(G49="","",IF(H49="","",IF(K49&lt;20%,"ESCLUSO",IF(I49="","",IF(J49="","",(I49*K49)))))))))))))))</f>
        <v/>
      </c>
      <c r="M49" s="35" t="str">
        <f t="shared" si="1"/>
        <v/>
      </c>
    </row>
    <row r="50" spans="1:13" ht="16.5" x14ac:dyDescent="0.25">
      <c r="A50" s="29">
        <v>34</v>
      </c>
      <c r="B50" s="81"/>
      <c r="C50" s="80"/>
      <c r="D50" s="80"/>
      <c r="E50" s="80"/>
      <c r="F50" s="17"/>
      <c r="G50" s="17"/>
      <c r="H50" s="17"/>
      <c r="I50" s="19"/>
      <c r="J50" s="20"/>
      <c r="K50" s="16" t="str">
        <f t="shared" si="2"/>
        <v/>
      </c>
      <c r="L50" s="34" t="str">
        <f>IF(C50="","",IF(C50="si","ESCLUSO",IF(C50="no",IF(E50="","",IF(E50="NO","ESCLUSO",(IF(E50="SI",IF(F50="","",IF(F50&gt;35000,"ESCLUSO",IF(G50="","",IF(H50="","",IF(K50&lt;20%,"ESCLUSO",IF(I50="","",IF(J50="","",(I50*K50)))))))))))))))</f>
        <v/>
      </c>
      <c r="M50" s="35" t="str">
        <f t="shared" si="1"/>
        <v/>
      </c>
    </row>
    <row r="51" spans="1:13" ht="16.5" x14ac:dyDescent="0.25">
      <c r="A51" s="29">
        <v>35</v>
      </c>
      <c r="B51" s="81"/>
      <c r="C51" s="80"/>
      <c r="D51" s="80"/>
      <c r="E51" s="80"/>
      <c r="F51" s="17"/>
      <c r="G51" s="17"/>
      <c r="H51" s="17"/>
      <c r="I51" s="19"/>
      <c r="J51" s="20"/>
      <c r="K51" s="16" t="str">
        <f t="shared" si="2"/>
        <v/>
      </c>
      <c r="L51" s="34" t="str">
        <f>IF(C51="","",IF(C51="si","ESCLUSO",IF(C51="no",IF(E51="","",IF(E51="NO","ESCLUSO",(IF(E51="SI",IF(F51="","",IF(F51&gt;35000,"ESCLUSO",IF(G51="","",IF(H51="","",IF(K51&lt;20%,"ESCLUSO",IF(I51="","",IF(J51="","",(I51*K51)))))))))))))))</f>
        <v/>
      </c>
      <c r="M51" s="35" t="str">
        <f t="shared" si="1"/>
        <v/>
      </c>
    </row>
    <row r="52" spans="1:13" ht="16.5" x14ac:dyDescent="0.25">
      <c r="A52" s="29">
        <v>36</v>
      </c>
      <c r="B52" s="81"/>
      <c r="C52" s="80"/>
      <c r="D52" s="80"/>
      <c r="E52" s="80"/>
      <c r="F52" s="17"/>
      <c r="G52" s="17"/>
      <c r="H52" s="17"/>
      <c r="I52" s="19"/>
      <c r="J52" s="20"/>
      <c r="K52" s="16" t="str">
        <f t="shared" si="2"/>
        <v/>
      </c>
      <c r="L52" s="34" t="str">
        <f>IF(C52="","",IF(C52="si","ESCLUSO",IF(C52="no",IF(E52="","",IF(E52="NO","ESCLUSO",(IF(E52="SI",IF(F52="","",IF(F52&gt;35000,"ESCLUSO",IF(G52="","",IF(H52="","",IF(K52&lt;20%,"ESCLUSO",IF(I52="","",IF(J52="","",(I52*K52)))))))))))))))</f>
        <v/>
      </c>
      <c r="M52" s="35" t="str">
        <f t="shared" si="1"/>
        <v/>
      </c>
    </row>
    <row r="53" spans="1:13" ht="16.5" x14ac:dyDescent="0.25">
      <c r="A53" s="29">
        <v>37</v>
      </c>
      <c r="B53" s="81"/>
      <c r="C53" s="80"/>
      <c r="D53" s="80"/>
      <c r="E53" s="80"/>
      <c r="F53" s="17"/>
      <c r="G53" s="17"/>
      <c r="H53" s="17"/>
      <c r="I53" s="19"/>
      <c r="J53" s="20"/>
      <c r="K53" s="16" t="str">
        <f t="shared" si="2"/>
        <v/>
      </c>
      <c r="L53" s="34" t="str">
        <f>IF(C53="","",IF(C53="si","ESCLUSO",IF(C53="no",IF(E53="","",IF(E53="NO","ESCLUSO",(IF(E53="SI",IF(F53="","",IF(F53&gt;35000,"ESCLUSO",IF(G53="","",IF(H53="","",IF(K53&lt;20%,"ESCLUSO",IF(I53="","",IF(J53="","",(I53*K53)))))))))))))))</f>
        <v/>
      </c>
      <c r="M53" s="35" t="str">
        <f t="shared" si="1"/>
        <v/>
      </c>
    </row>
    <row r="54" spans="1:13" ht="16.5" x14ac:dyDescent="0.25">
      <c r="A54" s="29">
        <v>38</v>
      </c>
      <c r="B54" s="81"/>
      <c r="C54" s="80"/>
      <c r="D54" s="80"/>
      <c r="E54" s="80"/>
      <c r="F54" s="17"/>
      <c r="G54" s="17"/>
      <c r="H54" s="17"/>
      <c r="I54" s="19"/>
      <c r="J54" s="20"/>
      <c r="K54" s="16" t="str">
        <f t="shared" si="2"/>
        <v/>
      </c>
      <c r="L54" s="34" t="str">
        <f>IF(C54="","",IF(C54="si","ESCLUSO",IF(C54="no",IF(E54="","",IF(E54="NO","ESCLUSO",(IF(E54="SI",IF(F54="","",IF(F54&gt;35000,"ESCLUSO",IF(G54="","",IF(H54="","",IF(K54&lt;20%,"ESCLUSO",IF(I54="","",IF(J54="","",(I54*K54)))))))))))))))</f>
        <v/>
      </c>
      <c r="M54" s="35" t="str">
        <f t="shared" si="1"/>
        <v/>
      </c>
    </row>
    <row r="55" spans="1:13" ht="16.5" x14ac:dyDescent="0.25">
      <c r="A55" s="29">
        <v>39</v>
      </c>
      <c r="B55" s="81"/>
      <c r="C55" s="80"/>
      <c r="D55" s="80"/>
      <c r="E55" s="80"/>
      <c r="F55" s="17"/>
      <c r="G55" s="17"/>
      <c r="H55" s="17"/>
      <c r="I55" s="19"/>
      <c r="J55" s="20"/>
      <c r="K55" s="16" t="str">
        <f t="shared" si="2"/>
        <v/>
      </c>
      <c r="L55" s="34" t="str">
        <f>IF(C55="","",IF(C55="si","ESCLUSO",IF(C55="no",IF(E55="","",IF(E55="NO","ESCLUSO",(IF(E55="SI",IF(F55="","",IF(F55&gt;35000,"ESCLUSO",IF(G55="","",IF(H55="","",IF(K55&lt;20%,"ESCLUSO",IF(I55="","",IF(J55="","",(I55*K55)))))))))))))))</f>
        <v/>
      </c>
      <c r="M55" s="35" t="str">
        <f t="shared" si="1"/>
        <v/>
      </c>
    </row>
    <row r="56" spans="1:13" ht="16.5" x14ac:dyDescent="0.25">
      <c r="A56" s="29">
        <v>40</v>
      </c>
      <c r="B56" s="81"/>
      <c r="C56" s="80"/>
      <c r="D56" s="80"/>
      <c r="E56" s="80"/>
      <c r="F56" s="17"/>
      <c r="G56" s="17"/>
      <c r="H56" s="17"/>
      <c r="I56" s="19"/>
      <c r="J56" s="20"/>
      <c r="K56" s="16" t="str">
        <f t="shared" si="2"/>
        <v/>
      </c>
      <c r="L56" s="34" t="str">
        <f>IF(C56="","",IF(C56="si","ESCLUSO",IF(C56="no",IF(E56="","",IF(E56="NO","ESCLUSO",(IF(E56="SI",IF(F56="","",IF(F56&gt;35000,"ESCLUSO",IF(G56="","",IF(H56="","",IF(K56&lt;20%,"ESCLUSO",IF(I56="","",IF(J56="","",(I56*K56)))))))))))))))</f>
        <v/>
      </c>
      <c r="M56" s="35" t="str">
        <f t="shared" si="1"/>
        <v/>
      </c>
    </row>
    <row r="57" spans="1:13" ht="16.5" x14ac:dyDescent="0.25">
      <c r="A57" s="29">
        <v>41</v>
      </c>
      <c r="B57" s="81"/>
      <c r="C57" s="80"/>
      <c r="D57" s="80"/>
      <c r="E57" s="80"/>
      <c r="F57" s="17"/>
      <c r="G57" s="17"/>
      <c r="H57" s="17"/>
      <c r="I57" s="19"/>
      <c r="J57" s="20"/>
      <c r="K57" s="16" t="str">
        <f t="shared" si="2"/>
        <v/>
      </c>
      <c r="L57" s="34" t="str">
        <f>IF(C57="","",IF(C57="si","ESCLUSO",IF(C57="no",IF(E57="","",IF(E57="NO","ESCLUSO",(IF(E57="SI",IF(F57="","",IF(F57&gt;35000,"ESCLUSO",IF(G57="","",IF(H57="","",IF(K57&lt;20%,"ESCLUSO",IF(I57="","",IF(J57="","",(I57*K57)))))))))))))))</f>
        <v/>
      </c>
      <c r="M57" s="35" t="str">
        <f t="shared" si="1"/>
        <v/>
      </c>
    </row>
    <row r="58" spans="1:13" ht="16.5" x14ac:dyDescent="0.25">
      <c r="A58" s="29">
        <v>42</v>
      </c>
      <c r="B58" s="81"/>
      <c r="C58" s="80"/>
      <c r="D58" s="80"/>
      <c r="E58" s="80"/>
      <c r="F58" s="17"/>
      <c r="G58" s="17"/>
      <c r="H58" s="17"/>
      <c r="I58" s="19"/>
      <c r="J58" s="20"/>
      <c r="K58" s="16" t="str">
        <f t="shared" si="2"/>
        <v/>
      </c>
      <c r="L58" s="34" t="str">
        <f>IF(C58="","",IF(C58="si","ESCLUSO",IF(C58="no",IF(E58="","",IF(E58="NO","ESCLUSO",(IF(E58="SI",IF(F58="","",IF(F58&gt;35000,"ESCLUSO",IF(G58="","",IF(H58="","",IF(K58&lt;20%,"ESCLUSO",IF(I58="","",IF(J58="","",(I58*K58)))))))))))))))</f>
        <v/>
      </c>
      <c r="M58" s="35" t="str">
        <f t="shared" si="1"/>
        <v/>
      </c>
    </row>
    <row r="59" spans="1:13" ht="16.5" x14ac:dyDescent="0.25">
      <c r="A59" s="29">
        <v>43</v>
      </c>
      <c r="B59" s="81"/>
      <c r="C59" s="80"/>
      <c r="D59" s="80"/>
      <c r="E59" s="80"/>
      <c r="F59" s="17"/>
      <c r="G59" s="17"/>
      <c r="H59" s="17"/>
      <c r="I59" s="19"/>
      <c r="J59" s="20"/>
      <c r="K59" s="16" t="str">
        <f t="shared" si="2"/>
        <v/>
      </c>
      <c r="L59" s="34" t="str">
        <f>IF(C59="","",IF(C59="si","ESCLUSO",IF(C59="no",IF(E59="","",IF(E59="NO","ESCLUSO",(IF(E59="SI",IF(F59="","",IF(F59&gt;35000,"ESCLUSO",IF(G59="","",IF(H59="","",IF(K59&lt;20%,"ESCLUSO",IF(I59="","",IF(J59="","",(I59*K59)))))))))))))))</f>
        <v/>
      </c>
      <c r="M59" s="35" t="str">
        <f t="shared" si="1"/>
        <v/>
      </c>
    </row>
    <row r="60" spans="1:13" ht="16.5" x14ac:dyDescent="0.25">
      <c r="A60" s="29">
        <v>44</v>
      </c>
      <c r="B60" s="81"/>
      <c r="C60" s="80"/>
      <c r="D60" s="80"/>
      <c r="E60" s="80"/>
      <c r="F60" s="17"/>
      <c r="G60" s="17"/>
      <c r="H60" s="17"/>
      <c r="I60" s="19"/>
      <c r="J60" s="20"/>
      <c r="K60" s="16" t="str">
        <f t="shared" si="2"/>
        <v/>
      </c>
      <c r="L60" s="34" t="str">
        <f>IF(C60="","",IF(C60="si","ESCLUSO",IF(C60="no",IF(E60="","",IF(E60="NO","ESCLUSO",(IF(E60="SI",IF(F60="","",IF(F60&gt;35000,"ESCLUSO",IF(G60="","",IF(H60="","",IF(K60&lt;20%,"ESCLUSO",IF(I60="","",IF(J60="","",(I60*K60)))))))))))))))</f>
        <v/>
      </c>
      <c r="M60" s="35" t="str">
        <f t="shared" si="1"/>
        <v/>
      </c>
    </row>
    <row r="61" spans="1:13" ht="16.5" x14ac:dyDescent="0.25">
      <c r="A61" s="29">
        <v>45</v>
      </c>
      <c r="B61" s="81"/>
      <c r="C61" s="80"/>
      <c r="D61" s="80"/>
      <c r="E61" s="80"/>
      <c r="F61" s="17"/>
      <c r="G61" s="17"/>
      <c r="H61" s="17"/>
      <c r="I61" s="19"/>
      <c r="J61" s="20"/>
      <c r="K61" s="16" t="str">
        <f t="shared" si="2"/>
        <v/>
      </c>
      <c r="L61" s="34" t="str">
        <f>IF(C61="","",IF(C61="si","ESCLUSO",IF(C61="no",IF(E61="","",IF(E61="NO","ESCLUSO",(IF(E61="SI",IF(F61="","",IF(F61&gt;35000,"ESCLUSO",IF(G61="","",IF(H61="","",IF(K61&lt;20%,"ESCLUSO",IF(I61="","",IF(J61="","",(I61*K61)))))))))))))))</f>
        <v/>
      </c>
      <c r="M61" s="35" t="str">
        <f t="shared" si="1"/>
        <v/>
      </c>
    </row>
    <row r="62" spans="1:13" ht="16.5" x14ac:dyDescent="0.25">
      <c r="A62" s="29">
        <v>46</v>
      </c>
      <c r="B62" s="81"/>
      <c r="C62" s="80"/>
      <c r="D62" s="80"/>
      <c r="E62" s="80"/>
      <c r="F62" s="17"/>
      <c r="G62" s="17"/>
      <c r="H62" s="17"/>
      <c r="I62" s="19"/>
      <c r="J62" s="20"/>
      <c r="K62" s="16" t="str">
        <f t="shared" si="2"/>
        <v/>
      </c>
      <c r="L62" s="34" t="str">
        <f>IF(C62="","",IF(C62="si","ESCLUSO",IF(C62="no",IF(E62="","",IF(E62="NO","ESCLUSO",(IF(E62="SI",IF(F62="","",IF(F62&gt;35000,"ESCLUSO",IF(G62="","",IF(H62="","",IF(K62&lt;20%,"ESCLUSO",IF(I62="","",IF(J62="","",(I62*K62)))))))))))))))</f>
        <v/>
      </c>
      <c r="M62" s="35" t="str">
        <f t="shared" si="1"/>
        <v/>
      </c>
    </row>
    <row r="63" spans="1:13" ht="16.5" x14ac:dyDescent="0.25">
      <c r="A63" s="29">
        <v>47</v>
      </c>
      <c r="B63" s="81"/>
      <c r="C63" s="80"/>
      <c r="D63" s="80"/>
      <c r="E63" s="80"/>
      <c r="F63" s="17"/>
      <c r="G63" s="17"/>
      <c r="H63" s="17"/>
      <c r="I63" s="19"/>
      <c r="J63" s="20"/>
      <c r="K63" s="16" t="str">
        <f t="shared" si="2"/>
        <v/>
      </c>
      <c r="L63" s="34" t="str">
        <f>IF(C63="","",IF(C63="si","ESCLUSO",IF(C63="no",IF(E63="","",IF(E63="NO","ESCLUSO",(IF(E63="SI",IF(F63="","",IF(F63&gt;35000,"ESCLUSO",IF(G63="","",IF(H63="","",IF(K63&lt;20%,"ESCLUSO",IF(I63="","",IF(J63="","",(I63*K63)))))))))))))))</f>
        <v/>
      </c>
      <c r="M63" s="35" t="str">
        <f t="shared" si="1"/>
        <v/>
      </c>
    </row>
    <row r="64" spans="1:13" ht="16.5" x14ac:dyDescent="0.25">
      <c r="A64" s="29">
        <v>48</v>
      </c>
      <c r="B64" s="81"/>
      <c r="C64" s="80"/>
      <c r="D64" s="80"/>
      <c r="E64" s="80"/>
      <c r="F64" s="17"/>
      <c r="G64" s="17"/>
      <c r="H64" s="17"/>
      <c r="I64" s="19"/>
      <c r="J64" s="20"/>
      <c r="K64" s="16" t="str">
        <f t="shared" si="2"/>
        <v/>
      </c>
      <c r="L64" s="34" t="str">
        <f>IF(C64="","",IF(C64="si","ESCLUSO",IF(C64="no",IF(E64="","",IF(E64="NO","ESCLUSO",(IF(E64="SI",IF(F64="","",IF(F64&gt;35000,"ESCLUSO",IF(G64="","",IF(H64="","",IF(K64&lt;20%,"ESCLUSO",IF(I64="","",IF(J64="","",(I64*K64)))))))))))))))</f>
        <v/>
      </c>
      <c r="M64" s="35" t="str">
        <f t="shared" si="1"/>
        <v/>
      </c>
    </row>
    <row r="65" spans="1:13" ht="16.5" x14ac:dyDescent="0.25">
      <c r="A65" s="29">
        <v>49</v>
      </c>
      <c r="B65" s="81"/>
      <c r="C65" s="80"/>
      <c r="D65" s="80"/>
      <c r="E65" s="80"/>
      <c r="F65" s="17"/>
      <c r="G65" s="17"/>
      <c r="H65" s="17"/>
      <c r="I65" s="19"/>
      <c r="J65" s="20"/>
      <c r="K65" s="16" t="str">
        <f t="shared" si="2"/>
        <v/>
      </c>
      <c r="L65" s="34" t="str">
        <f>IF(C65="","",IF(C65="si","ESCLUSO",IF(C65="no",IF(E65="","",IF(E65="NO","ESCLUSO",(IF(E65="SI",IF(F65="","",IF(F65&gt;35000,"ESCLUSO",IF(G65="","",IF(H65="","",IF(K65&lt;20%,"ESCLUSO",IF(I65="","",IF(J65="","",(I65*K65)))))))))))))))</f>
        <v/>
      </c>
      <c r="M65" s="35" t="str">
        <f t="shared" si="1"/>
        <v/>
      </c>
    </row>
    <row r="66" spans="1:13" ht="16.5" x14ac:dyDescent="0.25">
      <c r="A66" s="29">
        <v>50</v>
      </c>
      <c r="B66" s="81"/>
      <c r="C66" s="80"/>
      <c r="D66" s="80"/>
      <c r="E66" s="80"/>
      <c r="F66" s="17"/>
      <c r="G66" s="17"/>
      <c r="H66" s="17"/>
      <c r="I66" s="19"/>
      <c r="J66" s="20"/>
      <c r="K66" s="16" t="str">
        <f t="shared" si="2"/>
        <v/>
      </c>
      <c r="L66" s="34" t="str">
        <f>IF(C66="","",IF(C66="si","ESCLUSO",IF(C66="no",IF(E66="","",IF(E66="NO","ESCLUSO",(IF(E66="SI",IF(F66="","",IF(F66&gt;35000,"ESCLUSO",IF(G66="","",IF(H66="","",IF(K66&lt;20%,"ESCLUSO",IF(I66="","",IF(J66="","",(I66*K66)))))))))))))))</f>
        <v/>
      </c>
      <c r="M66" s="35" t="str">
        <f t="shared" si="1"/>
        <v/>
      </c>
    </row>
    <row r="67" spans="1:13" ht="16.5" x14ac:dyDescent="0.25">
      <c r="A67" s="29">
        <v>51</v>
      </c>
      <c r="B67" s="81"/>
      <c r="C67" s="80"/>
      <c r="D67" s="80"/>
      <c r="E67" s="80"/>
      <c r="F67" s="17"/>
      <c r="G67" s="17"/>
      <c r="H67" s="17"/>
      <c r="I67" s="19"/>
      <c r="J67" s="20"/>
      <c r="K67" s="16" t="str">
        <f t="shared" si="2"/>
        <v/>
      </c>
      <c r="L67" s="34" t="str">
        <f>IF(C67="","",IF(C67="si","ESCLUSO",IF(C67="no",IF(E67="","",IF(E67="NO","ESCLUSO",(IF(E67="SI",IF(F67="","",IF(F67&gt;35000,"ESCLUSO",IF(G67="","",IF(H67="","",IF(K67&lt;20%,"ESCLUSO",IF(I67="","",IF(J67="","",(I67*K67)))))))))))))))</f>
        <v/>
      </c>
      <c r="M67" s="35" t="str">
        <f t="shared" si="1"/>
        <v/>
      </c>
    </row>
    <row r="68" spans="1:13" ht="16.5" x14ac:dyDescent="0.25">
      <c r="A68" s="29">
        <v>52</v>
      </c>
      <c r="B68" s="81"/>
      <c r="C68" s="80"/>
      <c r="D68" s="80"/>
      <c r="E68" s="80"/>
      <c r="F68" s="17"/>
      <c r="G68" s="17"/>
      <c r="H68" s="17"/>
      <c r="I68" s="19"/>
      <c r="J68" s="20"/>
      <c r="K68" s="16" t="str">
        <f t="shared" si="2"/>
        <v/>
      </c>
      <c r="L68" s="34" t="str">
        <f>IF(C68="","",IF(C68="si","ESCLUSO",IF(C68="no",IF(E68="","",IF(E68="NO","ESCLUSO",(IF(E68="SI",IF(F68="","",IF(F68&gt;35000,"ESCLUSO",IF(G68="","",IF(H68="","",IF(K68&lt;20%,"ESCLUSO",IF(I68="","",IF(J68="","",(I68*K68)))))))))))))))</f>
        <v/>
      </c>
      <c r="M68" s="35" t="str">
        <f t="shared" si="1"/>
        <v/>
      </c>
    </row>
    <row r="69" spans="1:13" ht="16.5" x14ac:dyDescent="0.25">
      <c r="A69" s="29">
        <v>53</v>
      </c>
      <c r="B69" s="81"/>
      <c r="C69" s="80"/>
      <c r="D69" s="80"/>
      <c r="E69" s="80"/>
      <c r="F69" s="17"/>
      <c r="G69" s="17"/>
      <c r="H69" s="17"/>
      <c r="I69" s="19"/>
      <c r="J69" s="20"/>
      <c r="K69" s="16" t="str">
        <f t="shared" si="2"/>
        <v/>
      </c>
      <c r="L69" s="34" t="str">
        <f>IF(C69="","",IF(C69="si","ESCLUSO",IF(C69="no",IF(E69="","",IF(E69="NO","ESCLUSO",(IF(E69="SI",IF(F69="","",IF(F69&gt;35000,"ESCLUSO",IF(G69="","",IF(H69="","",IF(K69&lt;20%,"ESCLUSO",IF(I69="","",IF(J69="","",(I69*K69)))))))))))))))</f>
        <v/>
      </c>
      <c r="M69" s="35" t="str">
        <f t="shared" si="1"/>
        <v/>
      </c>
    </row>
    <row r="70" spans="1:13" ht="16.5" x14ac:dyDescent="0.25">
      <c r="A70" s="29">
        <v>54</v>
      </c>
      <c r="B70" s="81"/>
      <c r="C70" s="80"/>
      <c r="D70" s="80"/>
      <c r="E70" s="80"/>
      <c r="F70" s="17"/>
      <c r="G70" s="17"/>
      <c r="H70" s="17"/>
      <c r="I70" s="19"/>
      <c r="J70" s="20"/>
      <c r="K70" s="16" t="str">
        <f t="shared" si="2"/>
        <v/>
      </c>
      <c r="L70" s="34" t="str">
        <f>IF(C70="","",IF(C70="si","ESCLUSO",IF(C70="no",IF(E70="","",IF(E70="NO","ESCLUSO",(IF(E70="SI",IF(F70="","",IF(F70&gt;35000,"ESCLUSO",IF(G70="","",IF(H70="","",IF(K70&lt;20%,"ESCLUSO",IF(I70="","",IF(J70="","",(I70*K70)))))))))))))))</f>
        <v/>
      </c>
      <c r="M70" s="35" t="str">
        <f t="shared" si="1"/>
        <v/>
      </c>
    </row>
    <row r="71" spans="1:13" ht="16.5" x14ac:dyDescent="0.25">
      <c r="A71" s="29">
        <v>55</v>
      </c>
      <c r="B71" s="81"/>
      <c r="C71" s="80"/>
      <c r="D71" s="80"/>
      <c r="E71" s="80"/>
      <c r="F71" s="17"/>
      <c r="G71" s="17"/>
      <c r="H71" s="17"/>
      <c r="I71" s="19"/>
      <c r="J71" s="20"/>
      <c r="K71" s="16" t="str">
        <f t="shared" si="2"/>
        <v/>
      </c>
      <c r="L71" s="34" t="str">
        <f>IF(C71="","",IF(C71="si","ESCLUSO",IF(C71="no",IF(E71="","",IF(E71="NO","ESCLUSO",(IF(E71="SI",IF(F71="","",IF(F71&gt;35000,"ESCLUSO",IF(G71="","",IF(H71="","",IF(K71&lt;20%,"ESCLUSO",IF(I71="","",IF(J71="","",(I71*K71)))))))))))))))</f>
        <v/>
      </c>
      <c r="M71" s="35" t="str">
        <f t="shared" si="1"/>
        <v/>
      </c>
    </row>
    <row r="72" spans="1:13" ht="16.5" x14ac:dyDescent="0.25">
      <c r="A72" s="29">
        <v>56</v>
      </c>
      <c r="B72" s="81"/>
      <c r="C72" s="80"/>
      <c r="D72" s="80"/>
      <c r="E72" s="80"/>
      <c r="F72" s="17"/>
      <c r="G72" s="17"/>
      <c r="H72" s="17"/>
      <c r="I72" s="19"/>
      <c r="J72" s="20"/>
      <c r="K72" s="16" t="str">
        <f t="shared" si="2"/>
        <v/>
      </c>
      <c r="L72" s="34" t="str">
        <f>IF(C72="","",IF(C72="si","ESCLUSO",IF(C72="no",IF(E72="","",IF(E72="NO","ESCLUSO",(IF(E72="SI",IF(F72="","",IF(F72&gt;35000,"ESCLUSO",IF(G72="","",IF(H72="","",IF(K72&lt;20%,"ESCLUSO",IF(I72="","",IF(J72="","",(I72*K72)))))))))))))))</f>
        <v/>
      </c>
      <c r="M72" s="35" t="str">
        <f t="shared" si="1"/>
        <v/>
      </c>
    </row>
    <row r="73" spans="1:13" ht="16.5" x14ac:dyDescent="0.25">
      <c r="A73" s="29">
        <v>57</v>
      </c>
      <c r="B73" s="81"/>
      <c r="C73" s="80"/>
      <c r="D73" s="80"/>
      <c r="E73" s="80"/>
      <c r="F73" s="17"/>
      <c r="G73" s="17"/>
      <c r="H73" s="17"/>
      <c r="I73" s="19"/>
      <c r="J73" s="20"/>
      <c r="K73" s="16" t="str">
        <f t="shared" si="2"/>
        <v/>
      </c>
      <c r="L73" s="34" t="str">
        <f>IF(C73="","",IF(C73="si","ESCLUSO",IF(C73="no",IF(E73="","",IF(E73="NO","ESCLUSO",(IF(E73="SI",IF(F73="","",IF(F73&gt;35000,"ESCLUSO",IF(G73="","",IF(H73="","",IF(K73&lt;20%,"ESCLUSO",IF(I73="","",IF(J73="","",(I73*K73)))))))))))))))</f>
        <v/>
      </c>
      <c r="M73" s="35" t="str">
        <f t="shared" si="1"/>
        <v/>
      </c>
    </row>
    <row r="74" spans="1:13" ht="16.5" x14ac:dyDescent="0.25">
      <c r="A74" s="29">
        <v>58</v>
      </c>
      <c r="B74" s="81"/>
      <c r="C74" s="80"/>
      <c r="D74" s="80"/>
      <c r="E74" s="80"/>
      <c r="F74" s="17"/>
      <c r="G74" s="17"/>
      <c r="H74" s="17"/>
      <c r="I74" s="19"/>
      <c r="J74" s="20"/>
      <c r="K74" s="16" t="str">
        <f t="shared" si="2"/>
        <v/>
      </c>
      <c r="L74" s="34" t="str">
        <f>IF(C74="","",IF(C74="si","ESCLUSO",IF(C74="no",IF(E74="","",IF(E74="NO","ESCLUSO",(IF(E74="SI",IF(F74="","",IF(F74&gt;35000,"ESCLUSO",IF(G74="","",IF(H74="","",IF(K74&lt;20%,"ESCLUSO",IF(I74="","",IF(J74="","",(I74*K74)))))))))))))))</f>
        <v/>
      </c>
      <c r="M74" s="35" t="str">
        <f t="shared" si="1"/>
        <v/>
      </c>
    </row>
    <row r="75" spans="1:13" ht="16.5" x14ac:dyDescent="0.25">
      <c r="A75" s="29">
        <v>59</v>
      </c>
      <c r="B75" s="81"/>
      <c r="C75" s="80"/>
      <c r="D75" s="80"/>
      <c r="E75" s="80"/>
      <c r="F75" s="17"/>
      <c r="G75" s="17"/>
      <c r="H75" s="17"/>
      <c r="I75" s="19"/>
      <c r="J75" s="20"/>
      <c r="K75" s="16" t="str">
        <f t="shared" si="2"/>
        <v/>
      </c>
      <c r="L75" s="34" t="str">
        <f>IF(C75="","",IF(C75="si","ESCLUSO",IF(C75="no",IF(E75="","",IF(E75="NO","ESCLUSO",(IF(E75="SI",IF(F75="","",IF(F75&gt;35000,"ESCLUSO",IF(G75="","",IF(H75="","",IF(K75&lt;20%,"ESCLUSO",IF(I75="","",IF(J75="","",(I75*K75)))))))))))))))</f>
        <v/>
      </c>
      <c r="M75" s="35" t="str">
        <f t="shared" si="1"/>
        <v/>
      </c>
    </row>
    <row r="76" spans="1:13" ht="16.5" x14ac:dyDescent="0.25">
      <c r="A76" s="29">
        <v>60</v>
      </c>
      <c r="B76" s="81"/>
      <c r="C76" s="80"/>
      <c r="D76" s="80"/>
      <c r="E76" s="80"/>
      <c r="F76" s="17"/>
      <c r="G76" s="17"/>
      <c r="H76" s="17"/>
      <c r="I76" s="19"/>
      <c r="J76" s="20"/>
      <c r="K76" s="16" t="str">
        <f t="shared" si="2"/>
        <v/>
      </c>
      <c r="L76" s="34" t="str">
        <f>IF(C76="","",IF(C76="si","ESCLUSO",IF(C76="no",IF(E76="","",IF(E76="NO","ESCLUSO",(IF(E76="SI",IF(F76="","",IF(F76&gt;35000,"ESCLUSO",IF(G76="","",IF(H76="","",IF(K76&lt;20%,"ESCLUSO",IF(I76="","",IF(J76="","",(I76*K76)))))))))))))))</f>
        <v/>
      </c>
      <c r="M76" s="35" t="str">
        <f t="shared" si="1"/>
        <v/>
      </c>
    </row>
    <row r="77" spans="1:13" ht="16.5" x14ac:dyDescent="0.25">
      <c r="A77" s="29">
        <v>61</v>
      </c>
      <c r="B77" s="81"/>
      <c r="C77" s="80"/>
      <c r="D77" s="80"/>
      <c r="E77" s="80"/>
      <c r="F77" s="17"/>
      <c r="G77" s="17"/>
      <c r="H77" s="17"/>
      <c r="I77" s="19"/>
      <c r="J77" s="20"/>
      <c r="K77" s="16" t="str">
        <f t="shared" si="2"/>
        <v/>
      </c>
      <c r="L77" s="34" t="str">
        <f>IF(C77="","",IF(C77="si","ESCLUSO",IF(C77="no",IF(E77="","",IF(E77="NO","ESCLUSO",(IF(E77="SI",IF(F77="","",IF(F77&gt;35000,"ESCLUSO",IF(G77="","",IF(H77="","",IF(K77&lt;20%,"ESCLUSO",IF(I77="","",IF(J77="","",(I77*K77)))))))))))))))</f>
        <v/>
      </c>
      <c r="M77" s="35" t="str">
        <f t="shared" si="1"/>
        <v/>
      </c>
    </row>
    <row r="78" spans="1:13" ht="16.5" x14ac:dyDescent="0.25">
      <c r="A78" s="29">
        <v>62</v>
      </c>
      <c r="B78" s="81"/>
      <c r="C78" s="80"/>
      <c r="D78" s="80"/>
      <c r="E78" s="80"/>
      <c r="F78" s="17"/>
      <c r="G78" s="17"/>
      <c r="H78" s="17"/>
      <c r="I78" s="19"/>
      <c r="J78" s="20"/>
      <c r="K78" s="16" t="str">
        <f t="shared" si="2"/>
        <v/>
      </c>
      <c r="L78" s="34" t="str">
        <f>IF(C78="","",IF(C78="si","ESCLUSO",IF(C78="no",IF(E78="","",IF(E78="NO","ESCLUSO",(IF(E78="SI",IF(F78="","",IF(F78&gt;35000,"ESCLUSO",IF(G78="","",IF(H78="","",IF(K78&lt;20%,"ESCLUSO",IF(I78="","",IF(J78="","",(I78*K78)))))))))))))))</f>
        <v/>
      </c>
      <c r="M78" s="35" t="str">
        <f t="shared" si="1"/>
        <v/>
      </c>
    </row>
    <row r="79" spans="1:13" ht="16.5" x14ac:dyDescent="0.25">
      <c r="A79" s="29">
        <v>63</v>
      </c>
      <c r="B79" s="81"/>
      <c r="C79" s="80"/>
      <c r="D79" s="80"/>
      <c r="E79" s="80"/>
      <c r="F79" s="17"/>
      <c r="G79" s="17"/>
      <c r="H79" s="17"/>
      <c r="I79" s="19"/>
      <c r="J79" s="20"/>
      <c r="K79" s="16" t="str">
        <f t="shared" si="2"/>
        <v/>
      </c>
      <c r="L79" s="34" t="str">
        <f>IF(C79="","",IF(C79="si","ESCLUSO",IF(C79="no",IF(E79="","",IF(E79="NO","ESCLUSO",(IF(E79="SI",IF(F79="","",IF(F79&gt;35000,"ESCLUSO",IF(G79="","",IF(H79="","",IF(K79&lt;20%,"ESCLUSO",IF(I79="","",IF(J79="","",(I79*K79)))))))))))))))</f>
        <v/>
      </c>
      <c r="M79" s="35" t="str">
        <f t="shared" si="1"/>
        <v/>
      </c>
    </row>
    <row r="80" spans="1:13" ht="16.5" x14ac:dyDescent="0.25">
      <c r="A80" s="29">
        <v>64</v>
      </c>
      <c r="B80" s="81"/>
      <c r="C80" s="80"/>
      <c r="D80" s="80"/>
      <c r="E80" s="80"/>
      <c r="F80" s="17"/>
      <c r="G80" s="17"/>
      <c r="H80" s="17"/>
      <c r="I80" s="19"/>
      <c r="J80" s="20"/>
      <c r="K80" s="16" t="str">
        <f t="shared" si="2"/>
        <v/>
      </c>
      <c r="L80" s="34" t="str">
        <f>IF(C80="","",IF(C80="si","ESCLUSO",IF(C80="no",IF(E80="","",IF(E80="NO","ESCLUSO",(IF(E80="SI",IF(F80="","",IF(F80&gt;35000,"ESCLUSO",IF(G80="","",IF(H80="","",IF(K80&lt;20%,"ESCLUSO",IF(I80="","",IF(J80="","",(I80*K80)))))))))))))))</f>
        <v/>
      </c>
      <c r="M80" s="35" t="str">
        <f t="shared" si="1"/>
        <v/>
      </c>
    </row>
    <row r="81" spans="1:13" ht="16.5" x14ac:dyDescent="0.25">
      <c r="A81" s="29">
        <v>65</v>
      </c>
      <c r="B81" s="81"/>
      <c r="C81" s="80"/>
      <c r="D81" s="80"/>
      <c r="E81" s="80"/>
      <c r="F81" s="17"/>
      <c r="G81" s="17"/>
      <c r="H81" s="17"/>
      <c r="I81" s="19"/>
      <c r="J81" s="20"/>
      <c r="K81" s="16" t="str">
        <f t="shared" ref="K81:K116" si="3">IF(G81="","",IF(H81="","",(G81-H81)/G81))</f>
        <v/>
      </c>
      <c r="L81" s="34" t="str">
        <f>IF(C81="","",IF(C81="si","ESCLUSO",IF(C81="no",IF(E81="","",IF(E81="NO","ESCLUSO",(IF(E81="SI",IF(F81="","",IF(F81&gt;35000,"ESCLUSO",IF(G81="","",IF(H81="","",IF(K81&lt;20%,"ESCLUSO",IF(I81="","",IF(J81="","",(I81*K81)))))))))))))))</f>
        <v/>
      </c>
      <c r="M81" s="35" t="str">
        <f t="shared" si="1"/>
        <v/>
      </c>
    </row>
    <row r="82" spans="1:13" ht="16.5" x14ac:dyDescent="0.25">
      <c r="A82" s="29">
        <v>66</v>
      </c>
      <c r="B82" s="81"/>
      <c r="C82" s="80"/>
      <c r="D82" s="80"/>
      <c r="E82" s="80"/>
      <c r="F82" s="17"/>
      <c r="G82" s="17"/>
      <c r="H82" s="17"/>
      <c r="I82" s="19"/>
      <c r="J82" s="20"/>
      <c r="K82" s="16" t="str">
        <f t="shared" si="3"/>
        <v/>
      </c>
      <c r="L82" s="34" t="str">
        <f>IF(C82="","",IF(C82="si","ESCLUSO",IF(C82="no",IF(E82="","",IF(E82="NO","ESCLUSO",(IF(E82="SI",IF(F82="","",IF(F82&gt;35000,"ESCLUSO",IF(G82="","",IF(H82="","",IF(K82&lt;20%,"ESCLUSO",IF(I82="","",IF(J82="","",(I82*K82)))))))))))))))</f>
        <v/>
      </c>
      <c r="M82" s="35" t="str">
        <f t="shared" ref="M82:M116" si="4">IF(OR(L82="",L82="ESCLUSO"),"",IF(L82&gt;3100,3100,L82))</f>
        <v/>
      </c>
    </row>
    <row r="83" spans="1:13" ht="16.5" x14ac:dyDescent="0.25">
      <c r="A83" s="29">
        <v>67</v>
      </c>
      <c r="B83" s="81"/>
      <c r="C83" s="80"/>
      <c r="D83" s="80"/>
      <c r="E83" s="80"/>
      <c r="F83" s="17"/>
      <c r="G83" s="17"/>
      <c r="H83" s="17"/>
      <c r="I83" s="19"/>
      <c r="J83" s="20"/>
      <c r="K83" s="16" t="str">
        <f t="shared" si="3"/>
        <v/>
      </c>
      <c r="L83" s="34" t="str">
        <f>IF(C83="","",IF(C83="si","ESCLUSO",IF(C83="no",IF(E83="","",IF(E83="NO","ESCLUSO",(IF(E83="SI",IF(F83="","",IF(F83&gt;35000,"ESCLUSO",IF(G83="","",IF(H83="","",IF(K83&lt;20%,"ESCLUSO",IF(I83="","",IF(J83="","",(I83*K83)))))))))))))))</f>
        <v/>
      </c>
      <c r="M83" s="35" t="str">
        <f t="shared" si="4"/>
        <v/>
      </c>
    </row>
    <row r="84" spans="1:13" ht="16.5" x14ac:dyDescent="0.25">
      <c r="A84" s="29">
        <v>68</v>
      </c>
      <c r="B84" s="81"/>
      <c r="C84" s="80"/>
      <c r="D84" s="80"/>
      <c r="E84" s="80"/>
      <c r="F84" s="17"/>
      <c r="G84" s="17"/>
      <c r="H84" s="17"/>
      <c r="I84" s="19"/>
      <c r="J84" s="20"/>
      <c r="K84" s="16" t="str">
        <f t="shared" si="3"/>
        <v/>
      </c>
      <c r="L84" s="34" t="str">
        <f>IF(C84="","",IF(C84="si","ESCLUSO",IF(C84="no",IF(E84="","",IF(E84="NO","ESCLUSO",(IF(E84="SI",IF(F84="","",IF(F84&gt;35000,"ESCLUSO",IF(G84="","",IF(H84="","",IF(K84&lt;20%,"ESCLUSO",IF(I84="","",IF(J84="","",(I84*K84)))))))))))))))</f>
        <v/>
      </c>
      <c r="M84" s="35" t="str">
        <f t="shared" si="4"/>
        <v/>
      </c>
    </row>
    <row r="85" spans="1:13" ht="16.5" x14ac:dyDescent="0.25">
      <c r="A85" s="29">
        <v>69</v>
      </c>
      <c r="B85" s="81"/>
      <c r="C85" s="80"/>
      <c r="D85" s="80"/>
      <c r="E85" s="80"/>
      <c r="F85" s="17"/>
      <c r="G85" s="17"/>
      <c r="H85" s="17"/>
      <c r="I85" s="19"/>
      <c r="J85" s="20"/>
      <c r="K85" s="16" t="str">
        <f t="shared" si="3"/>
        <v/>
      </c>
      <c r="L85" s="34" t="str">
        <f>IF(C85="","",IF(C85="si","ESCLUSO",IF(C85="no",IF(E85="","",IF(E85="NO","ESCLUSO",(IF(E85="SI",IF(F85="","",IF(F85&gt;35000,"ESCLUSO",IF(G85="","",IF(H85="","",IF(K85&lt;20%,"ESCLUSO",IF(I85="","",IF(J85="","",(I85*K85)))))))))))))))</f>
        <v/>
      </c>
      <c r="M85" s="35" t="str">
        <f t="shared" si="4"/>
        <v/>
      </c>
    </row>
    <row r="86" spans="1:13" ht="16.5" x14ac:dyDescent="0.25">
      <c r="A86" s="29">
        <v>70</v>
      </c>
      <c r="B86" s="81"/>
      <c r="C86" s="80"/>
      <c r="D86" s="80"/>
      <c r="E86" s="80"/>
      <c r="F86" s="17"/>
      <c r="G86" s="17"/>
      <c r="H86" s="17"/>
      <c r="I86" s="19"/>
      <c r="J86" s="20"/>
      <c r="K86" s="16" t="str">
        <f t="shared" si="3"/>
        <v/>
      </c>
      <c r="L86" s="34" t="str">
        <f>IF(C86="","",IF(C86="si","ESCLUSO",IF(C86="no",IF(E86="","",IF(E86="NO","ESCLUSO",(IF(E86="SI",IF(F86="","",IF(F86&gt;35000,"ESCLUSO",IF(G86="","",IF(H86="","",IF(K86&lt;20%,"ESCLUSO",IF(I86="","",IF(J86="","",(I86*K86)))))))))))))))</f>
        <v/>
      </c>
      <c r="M86" s="35" t="str">
        <f t="shared" si="4"/>
        <v/>
      </c>
    </row>
    <row r="87" spans="1:13" ht="16.5" x14ac:dyDescent="0.25">
      <c r="A87" s="29">
        <v>71</v>
      </c>
      <c r="B87" s="81"/>
      <c r="C87" s="80"/>
      <c r="D87" s="80"/>
      <c r="E87" s="80"/>
      <c r="F87" s="17"/>
      <c r="G87" s="17"/>
      <c r="H87" s="17"/>
      <c r="I87" s="19"/>
      <c r="J87" s="20"/>
      <c r="K87" s="16" t="str">
        <f t="shared" si="3"/>
        <v/>
      </c>
      <c r="L87" s="34" t="str">
        <f>IF(C87="","",IF(C87="si","ESCLUSO",IF(C87="no",IF(E87="","",IF(E87="NO","ESCLUSO",(IF(E87="SI",IF(F87="","",IF(F87&gt;35000,"ESCLUSO",IF(G87="","",IF(H87="","",IF(K87&lt;20%,"ESCLUSO",IF(I87="","",IF(J87="","",(I87*K87)))))))))))))))</f>
        <v/>
      </c>
      <c r="M87" s="35" t="str">
        <f t="shared" si="4"/>
        <v/>
      </c>
    </row>
    <row r="88" spans="1:13" ht="16.5" x14ac:dyDescent="0.25">
      <c r="A88" s="29">
        <v>72</v>
      </c>
      <c r="B88" s="81"/>
      <c r="C88" s="80"/>
      <c r="D88" s="80"/>
      <c r="E88" s="80"/>
      <c r="F88" s="17"/>
      <c r="G88" s="17"/>
      <c r="H88" s="17"/>
      <c r="I88" s="19"/>
      <c r="J88" s="20"/>
      <c r="K88" s="16" t="str">
        <f t="shared" si="3"/>
        <v/>
      </c>
      <c r="L88" s="34" t="str">
        <f>IF(C88="","",IF(C88="si","ESCLUSO",IF(C88="no",IF(E88="","",IF(E88="NO","ESCLUSO",(IF(E88="SI",IF(F88="","",IF(F88&gt;35000,"ESCLUSO",IF(G88="","",IF(H88="","",IF(K88&lt;20%,"ESCLUSO",IF(I88="","",IF(J88="","",(I88*K88)))))))))))))))</f>
        <v/>
      </c>
      <c r="M88" s="35" t="str">
        <f t="shared" si="4"/>
        <v/>
      </c>
    </row>
    <row r="89" spans="1:13" ht="16.5" x14ac:dyDescent="0.25">
      <c r="A89" s="29">
        <v>73</v>
      </c>
      <c r="B89" s="81"/>
      <c r="C89" s="80"/>
      <c r="D89" s="80"/>
      <c r="E89" s="80"/>
      <c r="F89" s="17"/>
      <c r="G89" s="17"/>
      <c r="H89" s="17"/>
      <c r="I89" s="19"/>
      <c r="J89" s="20"/>
      <c r="K89" s="16" t="str">
        <f t="shared" si="3"/>
        <v/>
      </c>
      <c r="L89" s="34" t="str">
        <f>IF(C89="","",IF(C89="si","ESCLUSO",IF(C89="no",IF(E89="","",IF(E89="NO","ESCLUSO",(IF(E89="SI",IF(F89="","",IF(F89&gt;35000,"ESCLUSO",IF(G89="","",IF(H89="","",IF(K89&lt;20%,"ESCLUSO",IF(I89="","",IF(J89="","",(I89*K89)))))))))))))))</f>
        <v/>
      </c>
      <c r="M89" s="35" t="str">
        <f t="shared" si="4"/>
        <v/>
      </c>
    </row>
    <row r="90" spans="1:13" ht="16.5" x14ac:dyDescent="0.25">
      <c r="A90" s="29">
        <v>74</v>
      </c>
      <c r="B90" s="81"/>
      <c r="C90" s="80"/>
      <c r="D90" s="80"/>
      <c r="E90" s="80"/>
      <c r="F90" s="17"/>
      <c r="G90" s="17"/>
      <c r="H90" s="17"/>
      <c r="I90" s="19"/>
      <c r="J90" s="20"/>
      <c r="K90" s="16" t="str">
        <f t="shared" si="3"/>
        <v/>
      </c>
      <c r="L90" s="34" t="str">
        <f>IF(C90="","",IF(C90="si","ESCLUSO",IF(C90="no",IF(E90="","",IF(E90="NO","ESCLUSO",(IF(E90="SI",IF(F90="","",IF(F90&gt;35000,"ESCLUSO",IF(G90="","",IF(H90="","",IF(K90&lt;20%,"ESCLUSO",IF(I90="","",IF(J90="","",(I90*K90)))))))))))))))</f>
        <v/>
      </c>
      <c r="M90" s="35" t="str">
        <f t="shared" si="4"/>
        <v/>
      </c>
    </row>
    <row r="91" spans="1:13" ht="16.5" x14ac:dyDescent="0.25">
      <c r="A91" s="29">
        <v>75</v>
      </c>
      <c r="B91" s="81"/>
      <c r="C91" s="80"/>
      <c r="D91" s="80"/>
      <c r="E91" s="80"/>
      <c r="F91" s="17"/>
      <c r="G91" s="17"/>
      <c r="H91" s="17"/>
      <c r="I91" s="19"/>
      <c r="J91" s="20"/>
      <c r="K91" s="16" t="str">
        <f t="shared" si="3"/>
        <v/>
      </c>
      <c r="L91" s="34" t="str">
        <f>IF(C91="","",IF(C91="si","ESCLUSO",IF(C91="no",IF(E91="","",IF(E91="NO","ESCLUSO",(IF(E91="SI",IF(F91="","",IF(F91&gt;35000,"ESCLUSO",IF(G91="","",IF(H91="","",IF(K91&lt;20%,"ESCLUSO",IF(I91="","",IF(J91="","",(I91*K91)))))))))))))))</f>
        <v/>
      </c>
      <c r="M91" s="35" t="str">
        <f t="shared" si="4"/>
        <v/>
      </c>
    </row>
    <row r="92" spans="1:13" ht="16.5" x14ac:dyDescent="0.25">
      <c r="A92" s="29">
        <v>76</v>
      </c>
      <c r="B92" s="81"/>
      <c r="C92" s="80"/>
      <c r="D92" s="80"/>
      <c r="E92" s="80"/>
      <c r="F92" s="17"/>
      <c r="G92" s="17"/>
      <c r="H92" s="17"/>
      <c r="I92" s="19"/>
      <c r="J92" s="20"/>
      <c r="K92" s="16" t="str">
        <f t="shared" si="3"/>
        <v/>
      </c>
      <c r="L92" s="34" t="str">
        <f>IF(C92="","",IF(C92="si","ESCLUSO",IF(C92="no",IF(E92="","",IF(E92="NO","ESCLUSO",(IF(E92="SI",IF(F92="","",IF(F92&gt;35000,"ESCLUSO",IF(G92="","",IF(H92="","",IF(K92&lt;20%,"ESCLUSO",IF(I92="","",IF(J92="","",(I92*K92)))))))))))))))</f>
        <v/>
      </c>
      <c r="M92" s="35" t="str">
        <f t="shared" si="4"/>
        <v/>
      </c>
    </row>
    <row r="93" spans="1:13" ht="16.5" x14ac:dyDescent="0.25">
      <c r="A93" s="29">
        <v>77</v>
      </c>
      <c r="B93" s="81"/>
      <c r="C93" s="80"/>
      <c r="D93" s="80"/>
      <c r="E93" s="80"/>
      <c r="F93" s="17"/>
      <c r="G93" s="17"/>
      <c r="H93" s="17"/>
      <c r="I93" s="19"/>
      <c r="J93" s="20"/>
      <c r="K93" s="16" t="str">
        <f t="shared" si="3"/>
        <v/>
      </c>
      <c r="L93" s="34" t="str">
        <f>IF(C93="","",IF(C93="si","ESCLUSO",IF(C93="no",IF(E93="","",IF(E93="NO","ESCLUSO",(IF(E93="SI",IF(F93="","",IF(F93&gt;35000,"ESCLUSO",IF(G93="","",IF(H93="","",IF(K93&lt;20%,"ESCLUSO",IF(I93="","",IF(J93="","",(I93*K93)))))))))))))))</f>
        <v/>
      </c>
      <c r="M93" s="35" t="str">
        <f t="shared" si="4"/>
        <v/>
      </c>
    </row>
    <row r="94" spans="1:13" ht="16.5" x14ac:dyDescent="0.25">
      <c r="A94" s="29">
        <v>78</v>
      </c>
      <c r="B94" s="81"/>
      <c r="C94" s="80"/>
      <c r="D94" s="80"/>
      <c r="E94" s="80"/>
      <c r="F94" s="17"/>
      <c r="G94" s="17"/>
      <c r="H94" s="17"/>
      <c r="I94" s="19"/>
      <c r="J94" s="20"/>
      <c r="K94" s="16" t="str">
        <f t="shared" si="3"/>
        <v/>
      </c>
      <c r="L94" s="34" t="str">
        <f>IF(C94="","",IF(C94="si","ESCLUSO",IF(C94="no",IF(E94="","",IF(E94="NO","ESCLUSO",(IF(E94="SI",IF(F94="","",IF(F94&gt;35000,"ESCLUSO",IF(G94="","",IF(H94="","",IF(K94&lt;20%,"ESCLUSO",IF(I94="","",IF(J94="","",(I94*K94)))))))))))))))</f>
        <v/>
      </c>
      <c r="M94" s="35" t="str">
        <f t="shared" si="4"/>
        <v/>
      </c>
    </row>
    <row r="95" spans="1:13" ht="16.5" x14ac:dyDescent="0.25">
      <c r="A95" s="29">
        <v>79</v>
      </c>
      <c r="B95" s="81"/>
      <c r="C95" s="80"/>
      <c r="D95" s="80"/>
      <c r="E95" s="80"/>
      <c r="F95" s="17"/>
      <c r="G95" s="17"/>
      <c r="H95" s="17"/>
      <c r="I95" s="19"/>
      <c r="J95" s="20"/>
      <c r="K95" s="16" t="str">
        <f t="shared" si="3"/>
        <v/>
      </c>
      <c r="L95" s="34" t="str">
        <f>IF(C95="","",IF(C95="si","ESCLUSO",IF(C95="no",IF(E95="","",IF(E95="NO","ESCLUSO",(IF(E95="SI",IF(F95="","",IF(F95&gt;35000,"ESCLUSO",IF(G95="","",IF(H95="","",IF(K95&lt;20%,"ESCLUSO",IF(I95="","",IF(J95="","",(I95*K95)))))))))))))))</f>
        <v/>
      </c>
      <c r="M95" s="35" t="str">
        <f t="shared" si="4"/>
        <v/>
      </c>
    </row>
    <row r="96" spans="1:13" ht="16.5" x14ac:dyDescent="0.25">
      <c r="A96" s="29">
        <v>80</v>
      </c>
      <c r="B96" s="81"/>
      <c r="C96" s="80"/>
      <c r="D96" s="80"/>
      <c r="E96" s="80"/>
      <c r="F96" s="17"/>
      <c r="G96" s="17"/>
      <c r="H96" s="17"/>
      <c r="I96" s="19"/>
      <c r="J96" s="20"/>
      <c r="K96" s="16" t="str">
        <f t="shared" si="3"/>
        <v/>
      </c>
      <c r="L96" s="34" t="str">
        <f>IF(C96="","",IF(C96="si","ESCLUSO",IF(C96="no",IF(E96="","",IF(E96="NO","ESCLUSO",(IF(E96="SI",IF(F96="","",IF(F96&gt;35000,"ESCLUSO",IF(G96="","",IF(H96="","",IF(K96&lt;20%,"ESCLUSO",IF(I96="","",IF(J96="","",(I96*K96)))))))))))))))</f>
        <v/>
      </c>
      <c r="M96" s="35" t="str">
        <f t="shared" si="4"/>
        <v/>
      </c>
    </row>
    <row r="97" spans="1:13" ht="16.5" x14ac:dyDescent="0.25">
      <c r="A97" s="29">
        <v>81</v>
      </c>
      <c r="B97" s="81"/>
      <c r="C97" s="80"/>
      <c r="D97" s="80"/>
      <c r="E97" s="80"/>
      <c r="F97" s="17"/>
      <c r="G97" s="17"/>
      <c r="H97" s="17"/>
      <c r="I97" s="19"/>
      <c r="J97" s="20"/>
      <c r="K97" s="16" t="str">
        <f t="shared" si="3"/>
        <v/>
      </c>
      <c r="L97" s="34" t="str">
        <f>IF(C97="","",IF(C97="si","ESCLUSO",IF(C97="no",IF(E97="","",IF(E97="NO","ESCLUSO",(IF(E97="SI",IF(F97="","",IF(F97&gt;35000,"ESCLUSO",IF(G97="","",IF(H97="","",IF(K97&lt;20%,"ESCLUSO",IF(I97="","",IF(J97="","",(I97*K97)))))))))))))))</f>
        <v/>
      </c>
      <c r="M97" s="35" t="str">
        <f t="shared" si="4"/>
        <v/>
      </c>
    </row>
    <row r="98" spans="1:13" ht="16.5" x14ac:dyDescent="0.25">
      <c r="A98" s="29">
        <v>82</v>
      </c>
      <c r="B98" s="81"/>
      <c r="C98" s="80"/>
      <c r="D98" s="80"/>
      <c r="E98" s="80"/>
      <c r="F98" s="17"/>
      <c r="G98" s="17"/>
      <c r="H98" s="17"/>
      <c r="I98" s="19"/>
      <c r="J98" s="20"/>
      <c r="K98" s="16" t="str">
        <f t="shared" si="3"/>
        <v/>
      </c>
      <c r="L98" s="34" t="str">
        <f>IF(C98="","",IF(C98="si","ESCLUSO",IF(C98="no",IF(E98="","",IF(E98="NO","ESCLUSO",(IF(E98="SI",IF(F98="","",IF(F98&gt;35000,"ESCLUSO",IF(G98="","",IF(H98="","",IF(K98&lt;20%,"ESCLUSO",IF(I98="","",IF(J98="","",(I98*K98)))))))))))))))</f>
        <v/>
      </c>
      <c r="M98" s="35" t="str">
        <f t="shared" si="4"/>
        <v/>
      </c>
    </row>
    <row r="99" spans="1:13" ht="16.5" x14ac:dyDescent="0.25">
      <c r="A99" s="29">
        <v>83</v>
      </c>
      <c r="B99" s="81"/>
      <c r="C99" s="80"/>
      <c r="D99" s="80"/>
      <c r="E99" s="80"/>
      <c r="F99" s="17"/>
      <c r="G99" s="17"/>
      <c r="H99" s="17"/>
      <c r="I99" s="19"/>
      <c r="J99" s="20"/>
      <c r="K99" s="16" t="str">
        <f t="shared" si="3"/>
        <v/>
      </c>
      <c r="L99" s="34" t="str">
        <f>IF(C99="","",IF(C99="si","ESCLUSO",IF(C99="no",IF(E99="","",IF(E99="NO","ESCLUSO",(IF(E99="SI",IF(F99="","",IF(F99&gt;35000,"ESCLUSO",IF(G99="","",IF(H99="","",IF(K99&lt;20%,"ESCLUSO",IF(I99="","",IF(J99="","",(I99*K99)))))))))))))))</f>
        <v/>
      </c>
      <c r="M99" s="35" t="str">
        <f t="shared" si="4"/>
        <v/>
      </c>
    </row>
    <row r="100" spans="1:13" ht="16.5" x14ac:dyDescent="0.25">
      <c r="A100" s="29">
        <v>84</v>
      </c>
      <c r="B100" s="81"/>
      <c r="C100" s="80"/>
      <c r="D100" s="80"/>
      <c r="E100" s="80"/>
      <c r="F100" s="17"/>
      <c r="G100" s="17"/>
      <c r="H100" s="17"/>
      <c r="I100" s="19"/>
      <c r="J100" s="20"/>
      <c r="K100" s="16" t="str">
        <f t="shared" si="3"/>
        <v/>
      </c>
      <c r="L100" s="34" t="str">
        <f>IF(C100="","",IF(C100="si","ESCLUSO",IF(C100="no",IF(E100="","",IF(E100="NO","ESCLUSO",(IF(E100="SI",IF(F100="","",IF(F100&gt;35000,"ESCLUSO",IF(G100="","",IF(H100="","",IF(K100&lt;20%,"ESCLUSO",IF(I100="","",IF(J100="","",(I100*K100)))))))))))))))</f>
        <v/>
      </c>
      <c r="M100" s="35" t="str">
        <f t="shared" si="4"/>
        <v/>
      </c>
    </row>
    <row r="101" spans="1:13" ht="16.5" x14ac:dyDescent="0.25">
      <c r="A101" s="29">
        <v>85</v>
      </c>
      <c r="B101" s="81"/>
      <c r="C101" s="80"/>
      <c r="D101" s="80"/>
      <c r="E101" s="80"/>
      <c r="F101" s="17"/>
      <c r="G101" s="17"/>
      <c r="H101" s="17"/>
      <c r="I101" s="19"/>
      <c r="J101" s="20"/>
      <c r="K101" s="16" t="str">
        <f t="shared" si="3"/>
        <v/>
      </c>
      <c r="L101" s="34" t="str">
        <f>IF(C101="","",IF(C101="si","ESCLUSO",IF(C101="no",IF(E101="","",IF(E101="NO","ESCLUSO",(IF(E101="SI",IF(F101="","",IF(F101&gt;35000,"ESCLUSO",IF(G101="","",IF(H101="","",IF(K101&lt;20%,"ESCLUSO",IF(I101="","",IF(J101="","",(I101*K101)))))))))))))))</f>
        <v/>
      </c>
      <c r="M101" s="35" t="str">
        <f t="shared" si="4"/>
        <v/>
      </c>
    </row>
    <row r="102" spans="1:13" ht="16.5" x14ac:dyDescent="0.25">
      <c r="A102" s="29">
        <v>86</v>
      </c>
      <c r="B102" s="81"/>
      <c r="C102" s="80"/>
      <c r="D102" s="80"/>
      <c r="E102" s="80"/>
      <c r="F102" s="17"/>
      <c r="G102" s="17"/>
      <c r="H102" s="17"/>
      <c r="I102" s="19"/>
      <c r="J102" s="20"/>
      <c r="K102" s="16" t="str">
        <f t="shared" si="3"/>
        <v/>
      </c>
      <c r="L102" s="34" t="str">
        <f>IF(C102="","",IF(C102="si","ESCLUSO",IF(C102="no",IF(E102="","",IF(E102="NO","ESCLUSO",(IF(E102="SI",IF(F102="","",IF(F102&gt;35000,"ESCLUSO",IF(G102="","",IF(H102="","",IF(K102&lt;20%,"ESCLUSO",IF(I102="","",IF(J102="","",(I102*K102)))))))))))))))</f>
        <v/>
      </c>
      <c r="M102" s="35" t="str">
        <f t="shared" si="4"/>
        <v/>
      </c>
    </row>
    <row r="103" spans="1:13" ht="16.5" x14ac:dyDescent="0.25">
      <c r="A103" s="29">
        <v>87</v>
      </c>
      <c r="B103" s="81"/>
      <c r="C103" s="80"/>
      <c r="D103" s="80"/>
      <c r="E103" s="80"/>
      <c r="F103" s="17"/>
      <c r="G103" s="17"/>
      <c r="H103" s="17"/>
      <c r="I103" s="19"/>
      <c r="J103" s="20"/>
      <c r="K103" s="16" t="str">
        <f t="shared" si="3"/>
        <v/>
      </c>
      <c r="L103" s="34" t="str">
        <f>IF(C103="","",IF(C103="si","ESCLUSO",IF(C103="no",IF(E103="","",IF(E103="NO","ESCLUSO",(IF(E103="SI",IF(F103="","",IF(F103&gt;35000,"ESCLUSO",IF(G103="","",IF(H103="","",IF(K103&lt;20%,"ESCLUSO",IF(I103="","",IF(J103="","",(I103*K103)))))))))))))))</f>
        <v/>
      </c>
      <c r="M103" s="35" t="str">
        <f t="shared" si="4"/>
        <v/>
      </c>
    </row>
    <row r="104" spans="1:13" ht="16.5" x14ac:dyDescent="0.25">
      <c r="A104" s="29">
        <v>88</v>
      </c>
      <c r="B104" s="81"/>
      <c r="C104" s="80"/>
      <c r="D104" s="80"/>
      <c r="E104" s="80"/>
      <c r="F104" s="17"/>
      <c r="G104" s="17"/>
      <c r="H104" s="17"/>
      <c r="I104" s="19"/>
      <c r="J104" s="20"/>
      <c r="K104" s="16" t="str">
        <f t="shared" si="3"/>
        <v/>
      </c>
      <c r="L104" s="34" t="str">
        <f>IF(C104="","",IF(C104="si","ESCLUSO",IF(C104="no",IF(E104="","",IF(E104="NO","ESCLUSO",(IF(E104="SI",IF(F104="","",IF(F104&gt;35000,"ESCLUSO",IF(G104="","",IF(H104="","",IF(K104&lt;20%,"ESCLUSO",IF(I104="","",IF(J104="","",(I104*K104)))))))))))))))</f>
        <v/>
      </c>
      <c r="M104" s="35" t="str">
        <f t="shared" si="4"/>
        <v/>
      </c>
    </row>
    <row r="105" spans="1:13" ht="16.5" x14ac:dyDescent="0.25">
      <c r="A105" s="29">
        <v>89</v>
      </c>
      <c r="B105" s="81"/>
      <c r="C105" s="80"/>
      <c r="D105" s="80"/>
      <c r="E105" s="80"/>
      <c r="F105" s="17"/>
      <c r="G105" s="17"/>
      <c r="H105" s="17"/>
      <c r="I105" s="19"/>
      <c r="J105" s="20"/>
      <c r="K105" s="16" t="str">
        <f t="shared" si="3"/>
        <v/>
      </c>
      <c r="L105" s="34" t="str">
        <f>IF(C105="","",IF(C105="si","ESCLUSO",IF(C105="no",IF(E105="","",IF(E105="NO","ESCLUSO",(IF(E105="SI",IF(F105="","",IF(F105&gt;35000,"ESCLUSO",IF(G105="","",IF(H105="","",IF(K105&lt;20%,"ESCLUSO",IF(I105="","",IF(J105="","",(I105*K105)))))))))))))))</f>
        <v/>
      </c>
      <c r="M105" s="35" t="str">
        <f t="shared" si="4"/>
        <v/>
      </c>
    </row>
    <row r="106" spans="1:13" ht="16.5" x14ac:dyDescent="0.25">
      <c r="A106" s="29">
        <v>90</v>
      </c>
      <c r="B106" s="81"/>
      <c r="C106" s="80"/>
      <c r="D106" s="80"/>
      <c r="E106" s="80"/>
      <c r="F106" s="17"/>
      <c r="G106" s="17"/>
      <c r="H106" s="17"/>
      <c r="I106" s="19"/>
      <c r="J106" s="20"/>
      <c r="K106" s="16" t="str">
        <f t="shared" si="3"/>
        <v/>
      </c>
      <c r="L106" s="34" t="str">
        <f>IF(C106="","",IF(C106="si","ESCLUSO",IF(C106="no",IF(E106="","",IF(E106="NO","ESCLUSO",(IF(E106="SI",IF(F106="","",IF(F106&gt;35000,"ESCLUSO",IF(G106="","",IF(H106="","",IF(K106&lt;20%,"ESCLUSO",IF(I106="","",IF(J106="","",(I106*K106)))))))))))))))</f>
        <v/>
      </c>
      <c r="M106" s="35" t="str">
        <f t="shared" si="4"/>
        <v/>
      </c>
    </row>
    <row r="107" spans="1:13" ht="16.5" x14ac:dyDescent="0.25">
      <c r="A107" s="29">
        <v>91</v>
      </c>
      <c r="B107" s="81"/>
      <c r="C107" s="80"/>
      <c r="D107" s="80"/>
      <c r="E107" s="80"/>
      <c r="F107" s="17"/>
      <c r="G107" s="17"/>
      <c r="H107" s="17"/>
      <c r="I107" s="19"/>
      <c r="J107" s="20"/>
      <c r="K107" s="16" t="str">
        <f t="shared" si="3"/>
        <v/>
      </c>
      <c r="L107" s="34" t="str">
        <f>IF(C107="","",IF(C107="si","ESCLUSO",IF(C107="no",IF(E107="","",IF(E107="NO","ESCLUSO",(IF(E107="SI",IF(F107="","",IF(F107&gt;35000,"ESCLUSO",IF(G107="","",IF(H107="","",IF(K107&lt;20%,"ESCLUSO",IF(I107="","",IF(J107="","",(I107*K107)))))))))))))))</f>
        <v/>
      </c>
      <c r="M107" s="35" t="str">
        <f t="shared" si="4"/>
        <v/>
      </c>
    </row>
    <row r="108" spans="1:13" ht="16.5" x14ac:dyDescent="0.25">
      <c r="A108" s="29">
        <v>92</v>
      </c>
      <c r="B108" s="81"/>
      <c r="C108" s="80"/>
      <c r="D108" s="80"/>
      <c r="E108" s="80"/>
      <c r="F108" s="17"/>
      <c r="G108" s="17"/>
      <c r="H108" s="17"/>
      <c r="I108" s="19"/>
      <c r="J108" s="20"/>
      <c r="K108" s="16" t="str">
        <f t="shared" si="3"/>
        <v/>
      </c>
      <c r="L108" s="34" t="str">
        <f>IF(C108="","",IF(C108="si","ESCLUSO",IF(C108="no",IF(E108="","",IF(E108="NO","ESCLUSO",(IF(E108="SI",IF(F108="","",IF(F108&gt;35000,"ESCLUSO",IF(G108="","",IF(H108="","",IF(K108&lt;20%,"ESCLUSO",IF(I108="","",IF(J108="","",(I108*K108)))))))))))))))</f>
        <v/>
      </c>
      <c r="M108" s="35" t="str">
        <f t="shared" si="4"/>
        <v/>
      </c>
    </row>
    <row r="109" spans="1:13" ht="16.5" x14ac:dyDescent="0.25">
      <c r="A109" s="29">
        <v>93</v>
      </c>
      <c r="B109" s="81"/>
      <c r="C109" s="80"/>
      <c r="D109" s="80"/>
      <c r="E109" s="80"/>
      <c r="F109" s="17"/>
      <c r="G109" s="17"/>
      <c r="H109" s="17"/>
      <c r="I109" s="19"/>
      <c r="J109" s="20"/>
      <c r="K109" s="16" t="str">
        <f t="shared" si="3"/>
        <v/>
      </c>
      <c r="L109" s="34" t="str">
        <f>IF(C109="","",IF(C109="si","ESCLUSO",IF(C109="no",IF(E109="","",IF(E109="NO","ESCLUSO",(IF(E109="SI",IF(F109="","",IF(F109&gt;35000,"ESCLUSO",IF(G109="","",IF(H109="","",IF(K109&lt;20%,"ESCLUSO",IF(I109="","",IF(J109="","",(I109*K109)))))))))))))))</f>
        <v/>
      </c>
      <c r="M109" s="35" t="str">
        <f t="shared" si="4"/>
        <v/>
      </c>
    </row>
    <row r="110" spans="1:13" ht="16.5" x14ac:dyDescent="0.25">
      <c r="A110" s="29">
        <v>94</v>
      </c>
      <c r="B110" s="81"/>
      <c r="C110" s="80"/>
      <c r="D110" s="80"/>
      <c r="E110" s="80"/>
      <c r="F110" s="17"/>
      <c r="G110" s="17"/>
      <c r="H110" s="17"/>
      <c r="I110" s="19"/>
      <c r="J110" s="20"/>
      <c r="K110" s="16" t="str">
        <f t="shared" si="3"/>
        <v/>
      </c>
      <c r="L110" s="34" t="str">
        <f>IF(C110="","",IF(C110="si","ESCLUSO",IF(C110="no",IF(E110="","",IF(E110="NO","ESCLUSO",(IF(E110="SI",IF(F110="","",IF(F110&gt;35000,"ESCLUSO",IF(G110="","",IF(H110="","",IF(K110&lt;20%,"ESCLUSO",IF(I110="","",IF(J110="","",(I110*K110)))))))))))))))</f>
        <v/>
      </c>
      <c r="M110" s="35" t="str">
        <f t="shared" si="4"/>
        <v/>
      </c>
    </row>
    <row r="111" spans="1:13" ht="16.5" x14ac:dyDescent="0.25">
      <c r="A111" s="29">
        <v>95</v>
      </c>
      <c r="B111" s="81"/>
      <c r="C111" s="80"/>
      <c r="D111" s="80"/>
      <c r="E111" s="80"/>
      <c r="F111" s="17"/>
      <c r="G111" s="17"/>
      <c r="H111" s="17"/>
      <c r="I111" s="19"/>
      <c r="J111" s="20"/>
      <c r="K111" s="16" t="str">
        <f t="shared" si="3"/>
        <v/>
      </c>
      <c r="L111" s="34" t="str">
        <f>IF(C111="","",IF(C111="si","ESCLUSO",IF(C111="no",IF(E111="","",IF(E111="NO","ESCLUSO",(IF(E111="SI",IF(F111="","",IF(F111&gt;35000,"ESCLUSO",IF(G111="","",IF(H111="","",IF(K111&lt;20%,"ESCLUSO",IF(I111="","",IF(J111="","",(I111*K111)))))))))))))))</f>
        <v/>
      </c>
      <c r="M111" s="35" t="str">
        <f t="shared" si="4"/>
        <v/>
      </c>
    </row>
    <row r="112" spans="1:13" ht="16.5" x14ac:dyDescent="0.25">
      <c r="A112" s="29">
        <v>96</v>
      </c>
      <c r="B112" s="81"/>
      <c r="C112" s="80"/>
      <c r="D112" s="80"/>
      <c r="E112" s="80"/>
      <c r="F112" s="17"/>
      <c r="G112" s="17"/>
      <c r="H112" s="17"/>
      <c r="I112" s="19"/>
      <c r="J112" s="20"/>
      <c r="K112" s="16" t="str">
        <f t="shared" si="3"/>
        <v/>
      </c>
      <c r="L112" s="34" t="str">
        <f>IF(C112="","",IF(C112="si","ESCLUSO",IF(C112="no",IF(E112="","",IF(E112="NO","ESCLUSO",(IF(E112="SI",IF(F112="","",IF(F112&gt;35000,"ESCLUSO",IF(G112="","",IF(H112="","",IF(K112&lt;20%,"ESCLUSO",IF(I112="","",IF(J112="","",(I112*K112)))))))))))))))</f>
        <v/>
      </c>
      <c r="M112" s="35" t="str">
        <f t="shared" si="4"/>
        <v/>
      </c>
    </row>
    <row r="113" spans="1:13" ht="16.5" x14ac:dyDescent="0.25">
      <c r="A113" s="29">
        <v>97</v>
      </c>
      <c r="B113" s="81"/>
      <c r="C113" s="80"/>
      <c r="D113" s="80"/>
      <c r="E113" s="80"/>
      <c r="F113" s="17"/>
      <c r="G113" s="17"/>
      <c r="H113" s="17"/>
      <c r="I113" s="19"/>
      <c r="J113" s="20"/>
      <c r="K113" s="16" t="str">
        <f t="shared" si="3"/>
        <v/>
      </c>
      <c r="L113" s="34" t="str">
        <f>IF(C113="","",IF(C113="si","ESCLUSO",IF(C113="no",IF(E113="","",IF(E113="NO","ESCLUSO",(IF(E113="SI",IF(F113="","",IF(F113&gt;35000,"ESCLUSO",IF(G113="","",IF(H113="","",IF(K113&lt;20%,"ESCLUSO",IF(I113="","",IF(J113="","",(I113*K113)))))))))))))))</f>
        <v/>
      </c>
      <c r="M113" s="35" t="str">
        <f t="shared" si="4"/>
        <v/>
      </c>
    </row>
    <row r="114" spans="1:13" ht="16.5" x14ac:dyDescent="0.25">
      <c r="A114" s="29">
        <v>98</v>
      </c>
      <c r="B114" s="81"/>
      <c r="C114" s="80"/>
      <c r="D114" s="80"/>
      <c r="E114" s="80"/>
      <c r="F114" s="17"/>
      <c r="G114" s="17"/>
      <c r="H114" s="17"/>
      <c r="I114" s="19"/>
      <c r="J114" s="20"/>
      <c r="K114" s="16" t="str">
        <f t="shared" si="3"/>
        <v/>
      </c>
      <c r="L114" s="34" t="str">
        <f>IF(C114="","",IF(C114="si","ESCLUSO",IF(C114="no",IF(E114="","",IF(E114="NO","ESCLUSO",(IF(E114="SI",IF(F114="","",IF(F114&gt;35000,"ESCLUSO",IF(G114="","",IF(H114="","",IF(K114&lt;20%,"ESCLUSO",IF(I114="","",IF(J114="","",(I114*K114)))))))))))))))</f>
        <v/>
      </c>
      <c r="M114" s="35" t="str">
        <f t="shared" si="4"/>
        <v/>
      </c>
    </row>
    <row r="115" spans="1:13" ht="16.5" x14ac:dyDescent="0.25">
      <c r="A115" s="29">
        <v>99</v>
      </c>
      <c r="B115" s="81"/>
      <c r="C115" s="80"/>
      <c r="D115" s="80"/>
      <c r="E115" s="80"/>
      <c r="F115" s="17"/>
      <c r="G115" s="17"/>
      <c r="H115" s="17"/>
      <c r="I115" s="19"/>
      <c r="J115" s="20"/>
      <c r="K115" s="16" t="str">
        <f t="shared" si="3"/>
        <v/>
      </c>
      <c r="L115" s="34" t="str">
        <f>IF(C115="","",IF(C115="si","ESCLUSO",IF(C115="no",IF(E115="","",IF(E115="NO","ESCLUSO",(IF(E115="SI",IF(F115="","",IF(F115&gt;35000,"ESCLUSO",IF(G115="","",IF(H115="","",IF(K115&lt;20%,"ESCLUSO",IF(I115="","",IF(J115="","",(I115*K115)))))))))))))))</f>
        <v/>
      </c>
      <c r="M115" s="35" t="str">
        <f t="shared" si="4"/>
        <v/>
      </c>
    </row>
    <row r="116" spans="1:13" ht="16.5" x14ac:dyDescent="0.25">
      <c r="A116" s="30">
        <f>SUM(A115+1)</f>
        <v>100</v>
      </c>
      <c r="B116" s="81"/>
      <c r="C116" s="80"/>
      <c r="D116" s="80"/>
      <c r="E116" s="80"/>
      <c r="F116" s="17"/>
      <c r="G116" s="17"/>
      <c r="H116" s="17"/>
      <c r="I116" s="19"/>
      <c r="J116" s="20"/>
      <c r="K116" s="16" t="str">
        <f t="shared" si="3"/>
        <v/>
      </c>
      <c r="L116" s="34" t="str">
        <f>IF(C116="","",IF(C116="si","ESCLUSO",IF(C116="no",IF(E116="","",IF(E116="NO","ESCLUSO",(IF(E116="SI",IF(F116="","",IF(F116&gt;35000,"ESCLUSO",IF(G116="","",IF(H116="","",IF(K116&lt;20%,"ESCLUSO",IF(I116="","",IF(J116="","",(I116*K116)))))))))))))))</f>
        <v/>
      </c>
      <c r="M116" s="35" t="str">
        <f t="shared" si="4"/>
        <v/>
      </c>
    </row>
  </sheetData>
  <sheetProtection password="A308" sheet="1" objects="1" scenarios="1"/>
  <mergeCells count="15">
    <mergeCell ref="A5:M5"/>
    <mergeCell ref="A6:M6"/>
    <mergeCell ref="A2:M2"/>
    <mergeCell ref="A11:A16"/>
    <mergeCell ref="B11:B16"/>
    <mergeCell ref="C11:C14"/>
    <mergeCell ref="M11:M16"/>
    <mergeCell ref="E11:E14"/>
    <mergeCell ref="F11:F16"/>
    <mergeCell ref="G11:G16"/>
    <mergeCell ref="H11:H16"/>
    <mergeCell ref="K11:K16"/>
    <mergeCell ref="I11:I16"/>
    <mergeCell ref="J11:J16"/>
    <mergeCell ref="L11:L16"/>
  </mergeCells>
  <conditionalFormatting sqref="L17:L116">
    <cfRule type="containsText" dxfId="1" priority="4" operator="containsText" text="ESCLUSO">
      <formula>NOT(ISERROR(SEARCH("ESCLUSO",L17)))</formula>
    </cfRule>
  </conditionalFormatting>
  <conditionalFormatting sqref="M17:M116">
    <cfRule type="containsText" dxfId="0" priority="1" operator="containsText" text="ESCLUSO">
      <formula>NOT(ISERROR(SEARCH("ESCLUSO",M17)))</formula>
    </cfRule>
  </conditionalFormatting>
  <dataValidations count="3">
    <dataValidation type="list" allowBlank="1" showErrorMessage="1" error="VALORE IMMESSO NON VALIDO" sqref="E17:E116 C17:C116">
      <formula1>$C$15:$C$16</formula1>
    </dataValidation>
    <dataValidation type="list" allowBlank="1" showErrorMessage="1" errorTitle="Errore" error="Selezionare dall'elenco a discesa" sqref="D17:D116">
      <formula1>$D$12:$D$16</formula1>
    </dataValidation>
    <dataValidation type="list" allowBlank="1" showInputMessage="1" showErrorMessage="1" sqref="E8">
      <formula1>"AQ,CH,PE,TE"</formula1>
    </dataValidation>
  </dataValidations>
  <printOptions horizontalCentered="1"/>
  <pageMargins left="0.19685039370078741" right="0.19685039370078741" top="0.19685039370078741" bottom="0.78740157480314965" header="0.31496062992125984" footer="0.31496062992125984"/>
  <pageSetup paperSize="9" scale="49" fitToHeight="0" orientation="landscape" r:id="rId1"/>
  <headerFooter alignWithMargins="0">
    <oddFooter>&amp;CRegione Abruzzo&amp;RPagina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contr_straordinari_COVID</vt:lpstr>
      <vt:lpstr>contr_straordinari_COVID!Area_stampa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2021-01-15T18:09:56Z</dcterms:created>
  <dcterms:modified xsi:type="dcterms:W3CDTF">2022-09-28T09:37:03Z</dcterms:modified>
</cp:coreProperties>
</file>