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E:\1_REGIONE ABRUZZO\7_RETI ENERGETICHE - metanodotti\6_FAC SIMILI PIANI PARTICELLARI\4_ELETTRODOTTI Rev 02-2024\"/>
    </mc:Choice>
  </mc:AlternateContent>
  <bookViews>
    <workbookView xWindow="0" yWindow="0" windowWidth="18870" windowHeight="7725" activeTab="2"/>
  </bookViews>
  <sheets>
    <sheet name="NOTE ELENCO DITTE (Mod A)" sheetId="15" r:id="rId1"/>
    <sheet name="ELENCO DITTE (Mod A)" sheetId="12" r:id="rId2"/>
    <sheet name="ELENCO DITTE (Mod B)" sheetId="14" r:id="rId3"/>
    <sheet name="NOTE ELENCO INTESTATARI (&lt; 50)" sheetId="16" r:id="rId4"/>
    <sheet name="ELENCO INTESTATARI (&lt;50)" sheetId="5" r:id="rId5"/>
  </sheets>
  <definedNames>
    <definedName name="_xlnm.Print_Area" localSheetId="1">'ELENCO DITTE (Mod A)'!$A$1:$AA$19</definedName>
    <definedName name="_xlnm.Print_Area" localSheetId="2">'ELENCO DITTE (Mod B)'!$A$1:$U$18</definedName>
    <definedName name="_xlnm.Print_Area" localSheetId="4">'ELENCO INTESTATARI (&lt;50)'!$A$1:$AM$24</definedName>
    <definedName name="_xlnm.Print_Area" localSheetId="0">'NOTE ELENCO DITTE (Mod A)'!$A$1:$AA$34</definedName>
    <definedName name="_xlnm.Print_Area" localSheetId="3">'NOTE ELENCO INTESTATARI (&lt; 50)'!$A$1:$AN$29</definedName>
    <definedName name="_xlnm.Print_Titles" localSheetId="1">'ELENCO DITTE (Mod A)'!$1:$6</definedName>
    <definedName name="_xlnm.Print_Titles" localSheetId="2">'ELENCO DITTE (Mod B)'!$1:$6</definedName>
    <definedName name="_xlnm.Print_Titles" localSheetId="0">'NOTE ELENCO DITTE (Mod A)'!$1:$6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 roundtripDataSignature="AMtx7mjsElA+6hfRcZiFaYmV0DDuhHd1tg=="/>
    </ext>
  </extLst>
</workbook>
</file>

<file path=xl/calcChain.xml><?xml version="1.0" encoding="utf-8"?>
<calcChain xmlns="http://schemas.openxmlformats.org/spreadsheetml/2006/main">
  <c r="AE2" i="16" l="1"/>
  <c r="AC2" i="16"/>
  <c r="W10" i="12" l="1"/>
  <c r="AM2" i="16" l="1"/>
  <c r="AK2" i="16"/>
  <c r="AH2" i="16"/>
  <c r="AI2" i="16"/>
  <c r="AG2" i="16"/>
  <c r="AL2" i="5"/>
  <c r="AJ2" i="5"/>
  <c r="AH2" i="5"/>
  <c r="AG2" i="5"/>
  <c r="AF2" i="5"/>
  <c r="AB2" i="5"/>
  <c r="Z2" i="5"/>
  <c r="Y2" i="5"/>
  <c r="AA2" i="16"/>
  <c r="Z2" i="16"/>
  <c r="K6" i="14" l="1"/>
  <c r="L6" i="14" s="1"/>
  <c r="M6" i="14" s="1"/>
  <c r="N6" i="14" s="1"/>
  <c r="O6" i="14" s="1"/>
  <c r="P6" i="14" s="1"/>
  <c r="Q6" i="14" s="1"/>
  <c r="R6" i="14" s="1"/>
  <c r="S6" i="14" s="1"/>
  <c r="T6" i="14" s="1"/>
  <c r="U6" i="14" s="1"/>
  <c r="Q11" i="14" l="1"/>
  <c r="W12" i="12" l="1"/>
  <c r="Q17" i="14"/>
  <c r="Q16" i="14"/>
  <c r="Q14" i="14"/>
  <c r="Q13" i="14"/>
  <c r="Q12" i="14"/>
  <c r="Q10" i="14"/>
  <c r="Q9" i="14"/>
  <c r="Q7" i="14"/>
  <c r="W12" i="15" l="1"/>
  <c r="V11" i="5" l="1"/>
  <c r="R11" i="5"/>
  <c r="Q11" i="5"/>
  <c r="P11" i="5"/>
  <c r="A11" i="5"/>
  <c r="W11" i="16"/>
  <c r="S11" i="16"/>
  <c r="R11" i="16"/>
  <c r="Q11" i="16"/>
  <c r="A11" i="16"/>
  <c r="T11" i="12" l="1"/>
  <c r="T10" i="12"/>
  <c r="T12" i="12"/>
  <c r="W10" i="15"/>
  <c r="T11" i="15"/>
  <c r="V10" i="16" l="1"/>
  <c r="X10" i="16"/>
  <c r="AB10" i="16"/>
  <c r="AD10" i="16"/>
  <c r="AF10" i="16"/>
  <c r="AE9" i="16"/>
  <c r="AE10" i="16" s="1"/>
  <c r="AA9" i="16"/>
  <c r="AA10" i="16" s="1"/>
  <c r="Z9" i="16"/>
  <c r="Z10" i="16" s="1"/>
  <c r="Y9" i="16"/>
  <c r="Y10" i="16" s="1"/>
  <c r="W9" i="16"/>
  <c r="W10" i="16" s="1"/>
  <c r="T9" i="16"/>
  <c r="T10" i="16" s="1"/>
  <c r="S9" i="16"/>
  <c r="S10" i="16" s="1"/>
  <c r="R9" i="16"/>
  <c r="R10" i="16" s="1"/>
  <c r="Q9" i="16"/>
  <c r="Q10" i="16" s="1"/>
  <c r="AD9" i="5"/>
  <c r="Z9" i="5"/>
  <c r="Y9" i="5"/>
  <c r="X9" i="5"/>
  <c r="U5" i="5"/>
  <c r="U6" i="5" s="1"/>
  <c r="U7" i="5" s="1"/>
  <c r="U8" i="5" s="1"/>
  <c r="AC5" i="5"/>
  <c r="AC6" i="5" s="1"/>
  <c r="AC7" i="5" s="1"/>
  <c r="AC8" i="5" s="1"/>
  <c r="V9" i="5"/>
  <c r="P9" i="5"/>
  <c r="Q9" i="5"/>
  <c r="R9" i="5"/>
  <c r="S9" i="5"/>
  <c r="W18" i="15" l="1"/>
  <c r="T18" i="15"/>
  <c r="T17" i="15"/>
  <c r="W17" i="15" s="1"/>
  <c r="T15" i="15"/>
  <c r="W15" i="15" s="1"/>
  <c r="T14" i="15"/>
  <c r="W14" i="15" s="1"/>
  <c r="W13" i="15"/>
  <c r="T13" i="15"/>
  <c r="T12" i="15"/>
  <c r="T18" i="12"/>
  <c r="T17" i="12"/>
  <c r="AF5" i="16"/>
  <c r="AF6" i="16" s="1"/>
  <c r="AF7" i="16" s="1"/>
  <c r="AF8" i="16" s="1"/>
  <c r="AD5" i="16"/>
  <c r="AD6" i="16" s="1"/>
  <c r="AD7" i="16" s="1"/>
  <c r="AD8" i="16" s="1"/>
  <c r="AB5" i="16"/>
  <c r="AB6" i="16" s="1"/>
  <c r="AB7" i="16" s="1"/>
  <c r="AB8" i="16" s="1"/>
  <c r="V5" i="16"/>
  <c r="V6" i="16" s="1"/>
  <c r="V7" i="16" s="1"/>
  <c r="V8" i="16" s="1"/>
  <c r="T5" i="16"/>
  <c r="T6" i="16" s="1"/>
  <c r="T7" i="16" s="1"/>
  <c r="T8" i="16" s="1"/>
  <c r="S5" i="16"/>
  <c r="S6" i="16" s="1"/>
  <c r="S7" i="16" s="1"/>
  <c r="S8" i="16" s="1"/>
  <c r="R5" i="16"/>
  <c r="R6" i="16" s="1"/>
  <c r="R7" i="16" s="1"/>
  <c r="R8" i="16" s="1"/>
  <c r="AN4" i="16"/>
  <c r="AN5" i="16" s="1"/>
  <c r="AN6" i="16" s="1"/>
  <c r="AN7" i="16" s="1"/>
  <c r="AN8" i="16" s="1"/>
  <c r="AM4" i="16"/>
  <c r="AM5" i="16" s="1"/>
  <c r="AM6" i="16" s="1"/>
  <c r="AM7" i="16" s="1"/>
  <c r="AM8" i="16" s="1"/>
  <c r="AI4" i="16"/>
  <c r="AI5" i="16" s="1"/>
  <c r="AI6" i="16" s="1"/>
  <c r="AI7" i="16" s="1"/>
  <c r="AI8" i="16" s="1"/>
  <c r="AH4" i="16"/>
  <c r="AH5" i="16" s="1"/>
  <c r="AH6" i="16" s="1"/>
  <c r="AH7" i="16" s="1"/>
  <c r="AH8" i="16" s="1"/>
  <c r="AG4" i="16"/>
  <c r="AG5" i="16" s="1"/>
  <c r="AG6" i="16" s="1"/>
  <c r="AG7" i="16" s="1"/>
  <c r="AG8" i="16" s="1"/>
  <c r="AE4" i="16"/>
  <c r="AE5" i="16" s="1"/>
  <c r="AE6" i="16" s="1"/>
  <c r="AE7" i="16" s="1"/>
  <c r="AE8" i="16" s="1"/>
  <c r="AA4" i="16"/>
  <c r="AA5" i="16" s="1"/>
  <c r="AA6" i="16" s="1"/>
  <c r="AA7" i="16" s="1"/>
  <c r="AA8" i="16" s="1"/>
  <c r="Z4" i="16"/>
  <c r="Z5" i="16" s="1"/>
  <c r="Z6" i="16" s="1"/>
  <c r="Z7" i="16" s="1"/>
  <c r="Z8" i="16" s="1"/>
  <c r="Y4" i="16"/>
  <c r="Y5" i="16" s="1"/>
  <c r="Y6" i="16" s="1"/>
  <c r="Y7" i="16" s="1"/>
  <c r="Y8" i="16" s="1"/>
  <c r="W4" i="16"/>
  <c r="W5" i="16" s="1"/>
  <c r="W6" i="16" s="1"/>
  <c r="W7" i="16" s="1"/>
  <c r="W8" i="16" s="1"/>
  <c r="Q4" i="16"/>
  <c r="Q5" i="16" s="1"/>
  <c r="Q6" i="16" s="1"/>
  <c r="Q7" i="16" s="1"/>
  <c r="Q8" i="16" s="1"/>
  <c r="S3" i="16"/>
  <c r="R3" i="16"/>
  <c r="A3" i="16"/>
  <c r="A4" i="16" s="1"/>
  <c r="A5" i="16" s="1"/>
  <c r="A6" i="16" s="1"/>
  <c r="A7" i="16" s="1"/>
  <c r="A8" i="16" s="1"/>
  <c r="A9" i="16" s="1"/>
  <c r="A10" i="16" s="1"/>
  <c r="Y2" i="16"/>
  <c r="W2" i="16"/>
  <c r="W3" i="16" s="1"/>
  <c r="V2" i="16"/>
  <c r="V3" i="16" s="1"/>
  <c r="Q2" i="16"/>
  <c r="Q3" i="16" s="1"/>
  <c r="U9" i="16" l="1"/>
  <c r="U10" i="16" s="1"/>
  <c r="T9" i="5"/>
  <c r="W17" i="12"/>
  <c r="AB9" i="5"/>
  <c r="AC9" i="16"/>
  <c r="AC10" i="16" s="1"/>
  <c r="W18" i="12"/>
  <c r="T10" i="15"/>
  <c r="T9" i="15"/>
  <c r="W9" i="15" s="1"/>
  <c r="T7" i="15"/>
  <c r="W7" i="15" s="1"/>
  <c r="B6" i="15"/>
  <c r="C6" i="15" s="1"/>
  <c r="D6" i="15" s="1"/>
  <c r="E6" i="15" s="1"/>
  <c r="F6" i="15" s="1"/>
  <c r="G6" i="15" s="1"/>
  <c r="H6" i="15" s="1"/>
  <c r="I6" i="15" s="1"/>
  <c r="J6" i="15" s="1"/>
  <c r="K6" i="15" s="1"/>
  <c r="L6" i="15" s="1"/>
  <c r="M6" i="15" s="1"/>
  <c r="N6" i="15" s="1"/>
  <c r="O6" i="15" s="1"/>
  <c r="P6" i="15" s="1"/>
  <c r="Q6" i="15" s="1"/>
  <c r="R6" i="15" s="1"/>
  <c r="S6" i="15" s="1"/>
  <c r="T6" i="15" s="1"/>
  <c r="U6" i="15" s="1"/>
  <c r="V6" i="15" s="1"/>
  <c r="W6" i="15" s="1"/>
  <c r="X6" i="15" s="1"/>
  <c r="Y6" i="15" s="1"/>
  <c r="Z6" i="15" s="1"/>
  <c r="AA6" i="15" s="1"/>
  <c r="T9" i="12" l="1"/>
  <c r="W9" i="12" s="1"/>
  <c r="B6" i="14"/>
  <c r="C6" i="14" s="1"/>
  <c r="D6" i="14" s="1"/>
  <c r="E6" i="14" s="1"/>
  <c r="F6" i="14" s="1"/>
  <c r="G6" i="14" s="1"/>
  <c r="H6" i="14" s="1"/>
  <c r="I6" i="14" s="1"/>
  <c r="J6" i="14" s="1"/>
  <c r="AA5" i="5"/>
  <c r="AA6" i="5" s="1"/>
  <c r="AA7" i="5" s="1"/>
  <c r="AA8" i="5" s="1"/>
  <c r="AE5" i="5"/>
  <c r="AE6" i="5" s="1"/>
  <c r="AE7" i="5" s="1"/>
  <c r="AE8" i="5" s="1"/>
  <c r="T13" i="12"/>
  <c r="W13" i="12" s="1"/>
  <c r="T15" i="12"/>
  <c r="W15" i="12" s="1"/>
  <c r="AK4" i="16" s="1"/>
  <c r="AK5" i="16" s="1"/>
  <c r="AK6" i="16" s="1"/>
  <c r="AK7" i="16" s="1"/>
  <c r="AK8" i="16" s="1"/>
  <c r="T14" i="12"/>
  <c r="W14" i="12" s="1"/>
  <c r="AC4" i="16" s="1"/>
  <c r="AC5" i="16" s="1"/>
  <c r="AC6" i="16" s="1"/>
  <c r="AC7" i="16" s="1"/>
  <c r="AC8" i="16" s="1"/>
  <c r="U4" i="16"/>
  <c r="U5" i="16" s="1"/>
  <c r="U6" i="16" s="1"/>
  <c r="U7" i="16" s="1"/>
  <c r="U8" i="16" s="1"/>
  <c r="T7" i="12"/>
  <c r="W7" i="12" s="1"/>
  <c r="U2" i="16" s="1"/>
  <c r="U3" i="16" s="1"/>
  <c r="B6" i="12"/>
  <c r="AM4" i="5" l="1"/>
  <c r="AM5" i="5" s="1"/>
  <c r="AM6" i="5" s="1"/>
  <c r="AM7" i="5" s="1"/>
  <c r="AM8" i="5" s="1"/>
  <c r="AL4" i="5"/>
  <c r="AL5" i="5" s="1"/>
  <c r="AL6" i="5" s="1"/>
  <c r="AL7" i="5" s="1"/>
  <c r="AL8" i="5" s="1"/>
  <c r="AG4" i="5"/>
  <c r="AG5" i="5" s="1"/>
  <c r="AG6" i="5" s="1"/>
  <c r="AG7" i="5" s="1"/>
  <c r="AG8" i="5" s="1"/>
  <c r="AH4" i="5"/>
  <c r="AH5" i="5" s="1"/>
  <c r="AH6" i="5" s="1"/>
  <c r="AH7" i="5" s="1"/>
  <c r="AH8" i="5" s="1"/>
  <c r="AF4" i="5"/>
  <c r="AF5" i="5" s="1"/>
  <c r="AF6" i="5" s="1"/>
  <c r="AF7" i="5" s="1"/>
  <c r="AF8" i="5" s="1"/>
  <c r="AD4" i="5"/>
  <c r="AD5" i="5" s="1"/>
  <c r="AD6" i="5" s="1"/>
  <c r="AD7" i="5" s="1"/>
  <c r="AD8" i="5" s="1"/>
  <c r="Z4" i="5"/>
  <c r="Z5" i="5" s="1"/>
  <c r="Z6" i="5" s="1"/>
  <c r="Z7" i="5" s="1"/>
  <c r="Z8" i="5" s="1"/>
  <c r="Y4" i="5"/>
  <c r="Y5" i="5" s="1"/>
  <c r="Y6" i="5" s="1"/>
  <c r="Y7" i="5" s="1"/>
  <c r="Y8" i="5" s="1"/>
  <c r="X4" i="5"/>
  <c r="X5" i="5" s="1"/>
  <c r="X6" i="5" s="1"/>
  <c r="X7" i="5" s="1"/>
  <c r="X8" i="5" s="1"/>
  <c r="AJ4" i="5"/>
  <c r="AJ5" i="5" s="1"/>
  <c r="AJ6" i="5" s="1"/>
  <c r="AJ7" i="5" s="1"/>
  <c r="AJ8" i="5" s="1"/>
  <c r="AB4" i="5"/>
  <c r="AB5" i="5" s="1"/>
  <c r="AB6" i="5" s="1"/>
  <c r="AB7" i="5" s="1"/>
  <c r="AB8" i="5" s="1"/>
  <c r="C6" i="12" l="1"/>
  <c r="D6" i="12" s="1"/>
  <c r="E6" i="12" s="1"/>
  <c r="F6" i="12" s="1"/>
  <c r="G6" i="12" s="1"/>
  <c r="H6" i="12" s="1"/>
  <c r="I6" i="12" s="1"/>
  <c r="J6" i="12" s="1"/>
  <c r="K6" i="12" s="1"/>
  <c r="L6" i="12" s="1"/>
  <c r="M6" i="12" s="1"/>
  <c r="N6" i="12" s="1"/>
  <c r="O6" i="12" s="1"/>
  <c r="P6" i="12" s="1"/>
  <c r="Q6" i="12" s="1"/>
  <c r="R6" i="12" s="1"/>
  <c r="S6" i="12" s="1"/>
  <c r="T6" i="12" s="1"/>
  <c r="U6" i="12" s="1"/>
  <c r="V6" i="12" s="1"/>
  <c r="W6" i="12" s="1"/>
  <c r="X6" i="12" s="1"/>
  <c r="Y6" i="12" s="1"/>
  <c r="Z6" i="12" s="1"/>
  <c r="AA6" i="12" s="1"/>
  <c r="X2" i="5" l="1"/>
  <c r="P4" i="5"/>
  <c r="P2" i="5"/>
  <c r="P3" i="5" s="1"/>
  <c r="P5" i="5" l="1"/>
  <c r="P6" i="5" s="1"/>
  <c r="P7" i="5" s="1"/>
  <c r="P8" i="5" s="1"/>
  <c r="Q5" i="5"/>
  <c r="Q6" i="5" s="1"/>
  <c r="Q7" i="5" s="1"/>
  <c r="Q8" i="5" s="1"/>
  <c r="R5" i="5"/>
  <c r="R6" i="5" s="1"/>
  <c r="R7" i="5" s="1"/>
  <c r="R8" i="5" s="1"/>
  <c r="S5" i="5"/>
  <c r="S6" i="5" s="1"/>
  <c r="S7" i="5" s="1"/>
  <c r="S8" i="5" s="1"/>
  <c r="V4" i="5"/>
  <c r="V5" i="5" s="1"/>
  <c r="V6" i="5" s="1"/>
  <c r="V7" i="5" s="1"/>
  <c r="V8" i="5" s="1"/>
  <c r="R3" i="5"/>
  <c r="Q3" i="5"/>
  <c r="AD2" i="5"/>
  <c r="V2" i="5"/>
  <c r="V3" i="5" s="1"/>
  <c r="U2" i="5"/>
  <c r="U3" i="5" s="1"/>
  <c r="T4" i="5" l="1"/>
  <c r="T5" i="5" s="1"/>
  <c r="T6" i="5" s="1"/>
  <c r="T7" i="5" s="1"/>
  <c r="T8" i="5" s="1"/>
  <c r="T2" i="5"/>
  <c r="T3" i="5" s="1"/>
  <c r="A3" i="5" l="1"/>
  <c r="A4" i="5" s="1"/>
  <c r="A5" i="5" s="1"/>
  <c r="A6" i="5" s="1"/>
  <c r="A7" i="5" s="1"/>
  <c r="A8" i="5" s="1"/>
  <c r="A9" i="5" s="1"/>
  <c r="A10" i="5" s="1"/>
</calcChain>
</file>

<file path=xl/sharedStrings.xml><?xml version="1.0" encoding="utf-8"?>
<sst xmlns="http://schemas.openxmlformats.org/spreadsheetml/2006/main" count="585" uniqueCount="186">
  <si>
    <t>DATI CATASTALI</t>
  </si>
  <si>
    <t xml:space="preserve">SERVITU' DI ELETTRODOTTO </t>
  </si>
  <si>
    <t>IDENTIFICATIVI</t>
  </si>
  <si>
    <t>LINEA</t>
  </si>
  <si>
    <t>SOSTEGNI</t>
  </si>
  <si>
    <t>IMPIANTI</t>
  </si>
  <si>
    <t>INTESTAZIONE CATASTALE</t>
  </si>
  <si>
    <t>COMUNE</t>
  </si>
  <si>
    <t xml:space="preserve">Foglio </t>
  </si>
  <si>
    <t>P.lla</t>
  </si>
  <si>
    <t xml:space="preserve">TIPOLOGIA </t>
  </si>
  <si>
    <t>TIPOLOGIA</t>
  </si>
  <si>
    <t>CT/CF</t>
  </si>
  <si>
    <t>ID</t>
  </si>
  <si>
    <t>D1</t>
  </si>
  <si>
    <t>D2</t>
  </si>
  <si>
    <t>D3</t>
  </si>
  <si>
    <t>CF</t>
  </si>
  <si>
    <t>Via</t>
  </si>
  <si>
    <t>Cap</t>
  </si>
  <si>
    <t>Comune</t>
  </si>
  <si>
    <t>Comune_1</t>
  </si>
  <si>
    <t>Foglio_1</t>
  </si>
  <si>
    <t>p.lla_1</t>
  </si>
  <si>
    <t>Note_1</t>
  </si>
  <si>
    <t>Comune_2</t>
  </si>
  <si>
    <t>Foglio_2</t>
  </si>
  <si>
    <t>p.lla_2</t>
  </si>
  <si>
    <t>Note_2</t>
  </si>
  <si>
    <t>Comune_3</t>
  </si>
  <si>
    <t>Foglio_3</t>
  </si>
  <si>
    <t>p.lla_3</t>
  </si>
  <si>
    <t>Note_3</t>
  </si>
  <si>
    <t>Comune_4</t>
  </si>
  <si>
    <t>Foglio_4</t>
  </si>
  <si>
    <t>p.lla_4</t>
  </si>
  <si>
    <t>Note_4</t>
  </si>
  <si>
    <t>Comune_5</t>
  </si>
  <si>
    <t>Foglio_5</t>
  </si>
  <si>
    <t>p.lla_5</t>
  </si>
  <si>
    <t>Note_5</t>
  </si>
  <si>
    <t>Comune_6</t>
  </si>
  <si>
    <t>Foglio_6</t>
  </si>
  <si>
    <t>p.lla_6</t>
  </si>
  <si>
    <t>Note_6</t>
  </si>
  <si>
    <t>Sub.</t>
  </si>
  <si>
    <t>sub._5</t>
  </si>
  <si>
    <t>sub._6</t>
  </si>
  <si>
    <t>CT</t>
  </si>
  <si>
    <t>Note</t>
  </si>
  <si>
    <t>Comune_7</t>
  </si>
  <si>
    <t>Foglio_7</t>
  </si>
  <si>
    <t>p.lla_7</t>
  </si>
  <si>
    <t>sub._7</t>
  </si>
  <si>
    <t>Note_7</t>
  </si>
  <si>
    <t>PEC</t>
  </si>
  <si>
    <t>OT_1</t>
  </si>
  <si>
    <t>OT_2</t>
  </si>
  <si>
    <t>OT_3</t>
  </si>
  <si>
    <t>OT_4</t>
  </si>
  <si>
    <t>OT_5</t>
  </si>
  <si>
    <t>OT_6</t>
  </si>
  <si>
    <t>OT_7</t>
  </si>
  <si>
    <t>N. PIANO</t>
  </si>
  <si>
    <t>Qualità
Categoria</t>
  </si>
  <si>
    <t>AEREO</t>
  </si>
  <si>
    <t>TRATTO</t>
  </si>
  <si>
    <t>/2</t>
  </si>
  <si>
    <t>DESCRIZIONE</t>
  </si>
  <si>
    <t>AREA 
ASSERVITA
(MQ)</t>
  </si>
  <si>
    <t>SA_1</t>
  </si>
  <si>
    <t>SA_3</t>
  </si>
  <si>
    <t>SA_2</t>
  </si>
  <si>
    <t>SA_4</t>
  </si>
  <si>
    <t>SA_5</t>
  </si>
  <si>
    <t>SA_6</t>
  </si>
  <si>
    <t>SA_7</t>
  </si>
  <si>
    <t>SE_1</t>
  </si>
  <si>
    <t>SE_2</t>
  </si>
  <si>
    <t>SE_3</t>
  </si>
  <si>
    <t>SE_4</t>
  </si>
  <si>
    <t>SE_5</t>
  </si>
  <si>
    <t>SE_6</t>
  </si>
  <si>
    <t>SE_7</t>
  </si>
  <si>
    <t>Superficie 
(MQ)</t>
  </si>
  <si>
    <t>Riferimento
P.P.  Grafico</t>
  </si>
  <si>
    <t>AREA  
ASSERVITA (MQ)</t>
  </si>
  <si>
    <t>TOTALE 
AREA
 ASSERVITA 
(MQ)</t>
  </si>
  <si>
    <t>14F</t>
  </si>
  <si>
    <t>SEMIN</t>
  </si>
  <si>
    <t>(AA) SEMIN
(AB) SEM ARB</t>
  </si>
  <si>
    <t>INTERRATO</t>
  </si>
  <si>
    <t>CABINA</t>
  </si>
  <si>
    <t xml:space="preserve">14E + 14E </t>
  </si>
  <si>
    <t>sub_1</t>
  </si>
  <si>
    <t>sub_2</t>
  </si>
  <si>
    <t>sub_3</t>
  </si>
  <si>
    <t>sub_4</t>
  </si>
  <si>
    <t>B.C.N.C 
ai sub 2-3-4</t>
  </si>
  <si>
    <r>
      <t>ROSSI Paolo</t>
    </r>
    <r>
      <rPr>
        <sz val="11"/>
        <color theme="1"/>
        <rFont val="Calibri"/>
        <family val="2"/>
        <scheme val="minor"/>
      </rPr>
      <t xml:space="preserve"> nato a Zagarolo (RM) il 01/01/1980 (RSSPLA80A01M141P) - Proprieta' 1/1</t>
    </r>
  </si>
  <si>
    <r>
      <t xml:space="preserve">1) </t>
    </r>
    <r>
      <rPr>
        <b/>
        <sz val="11"/>
        <color theme="1"/>
        <rFont val="Calibri"/>
        <family val="2"/>
      </rPr>
      <t>ROSSI Paolo</t>
    </r>
    <r>
      <rPr>
        <sz val="11"/>
        <color theme="1"/>
        <rFont val="Calibri"/>
        <family val="2"/>
      </rPr>
      <t xml:space="preserve"> nato a Zagarolo (RM) il 01/01/1980 (RSSPLA80A01M141P) - Proprieta' 1/2</t>
    </r>
  </si>
  <si>
    <r>
      <t xml:space="preserve">1) </t>
    </r>
    <r>
      <rPr>
        <b/>
        <sz val="11"/>
        <color theme="1"/>
        <rFont val="Calibri"/>
        <family val="2"/>
      </rPr>
      <t>DI CONTRO Vincenzo</t>
    </r>
    <r>
      <rPr>
        <sz val="11"/>
        <color theme="1"/>
        <rFont val="Calibri"/>
        <family val="2"/>
      </rPr>
      <t xml:space="preserve"> nato a Zagarolo il 01/01/1900 (DCNVCN00A01M141I) Comproprietario</t>
    </r>
  </si>
  <si>
    <r>
      <t xml:space="preserve">2) </t>
    </r>
    <r>
      <rPr>
        <b/>
        <sz val="11"/>
        <color theme="1"/>
        <rFont val="Calibri"/>
        <family val="2"/>
      </rPr>
      <t>DI CONTRO Nicola</t>
    </r>
    <r>
      <rPr>
        <sz val="11"/>
        <color theme="1"/>
        <rFont val="Calibri"/>
        <family val="2"/>
      </rPr>
      <t xml:space="preserve"> Fu Antonio - Usufruttuario parziale</t>
    </r>
  </si>
  <si>
    <r>
      <t xml:space="preserve">3) </t>
    </r>
    <r>
      <rPr>
        <b/>
        <sz val="11"/>
        <color theme="1"/>
        <rFont val="Calibri"/>
        <family val="2"/>
      </rPr>
      <t>DI CONTRO Giusepp</t>
    </r>
    <r>
      <rPr>
        <sz val="11"/>
        <color theme="1"/>
        <rFont val="Calibri"/>
        <family val="2"/>
      </rPr>
      <t>e Di Nicola -  Comproprietario</t>
    </r>
  </si>
  <si>
    <r>
      <t xml:space="preserve">4) </t>
    </r>
    <r>
      <rPr>
        <b/>
        <sz val="11"/>
        <color theme="1"/>
        <rFont val="Calibri"/>
        <family val="2"/>
      </rPr>
      <t>DI CONTRO Domenico</t>
    </r>
    <r>
      <rPr>
        <sz val="11"/>
        <color theme="1"/>
        <rFont val="Calibri"/>
        <family val="2"/>
      </rPr>
      <t xml:space="preserve"> Di Nicola - Comproprietario</t>
    </r>
  </si>
  <si>
    <t>RSSPLA80A01M141P</t>
  </si>
  <si>
    <t>RSSCRL80A01M141R</t>
  </si>
  <si>
    <t>ZAGAROLO (RM)</t>
  </si>
  <si>
    <t>ROSSI Carlo</t>
  </si>
  <si>
    <t>ALDO ROSSI, 17</t>
  </si>
  <si>
    <t>ROSSI Paolo</t>
  </si>
  <si>
    <t>DI CONTRO Vincenzo</t>
  </si>
  <si>
    <t>Deceduto il 01/01/2000</t>
  </si>
  <si>
    <t>DI CONTRO Giovanni</t>
  </si>
  <si>
    <t>erede Di Contro Vincenzo</t>
  </si>
  <si>
    <t>DI CONTRO Nicola</t>
  </si>
  <si>
    <t>sconociuto</t>
  </si>
  <si>
    <t>DI CONTRO Giuseppe</t>
  </si>
  <si>
    <t>DI CONTRO Domenico</t>
  </si>
  <si>
    <t>---------</t>
  </si>
  <si>
    <t>SEM</t>
  </si>
  <si>
    <t>Corte</t>
  </si>
  <si>
    <t>DCNGNN80A01M141A</t>
  </si>
  <si>
    <t>DCNVCN00A01M141I</t>
  </si>
  <si>
    <t>nato a</t>
  </si>
  <si>
    <t>il</t>
  </si>
  <si>
    <r>
      <t xml:space="preserve">2) </t>
    </r>
    <r>
      <rPr>
        <b/>
        <sz val="11"/>
        <color theme="1"/>
        <rFont val="Calibri"/>
        <family val="2"/>
      </rPr>
      <t>ROSSI Carlo</t>
    </r>
    <r>
      <rPr>
        <sz val="11"/>
        <color theme="1"/>
        <rFont val="Calibri"/>
        <family val="2"/>
      </rPr>
      <t xml:space="preserve"> nato a Zagarolo (RM) il 01/01/1980 (RSSCRL80A01M141R) - Proprieta' 1/2</t>
    </r>
  </si>
  <si>
    <t>TITOLO/OGGETTO</t>
  </si>
  <si>
    <t>Zona Agricola E1
Art. 16 NTA</t>
  </si>
  <si>
    <t>Strade</t>
  </si>
  <si>
    <t>Zona B1 - Completamento
Art. 27 NTA</t>
  </si>
  <si>
    <t>PERCORRENZA
(M)</t>
  </si>
  <si>
    <t>Strada 
comunale</t>
  </si>
  <si>
    <t>AREA ASSERVITA
(MQ)</t>
  </si>
  <si>
    <t>14E</t>
  </si>
  <si>
    <t>LARGHEZZA
(M)</t>
  </si>
  <si>
    <t>2 + 3</t>
  </si>
  <si>
    <t>DESTINAZIONE
 URBANISTICA
AREA
INTERESSATA</t>
  </si>
  <si>
    <t>AREA  
OCCUPATA
(MQ)</t>
  </si>
  <si>
    <t>CT
--
CF</t>
  </si>
  <si>
    <t>5  (½)</t>
  </si>
  <si>
    <t>OCCUPAZIONE 
TEMPORANEA 
(Art. 52 octies)</t>
  </si>
  <si>
    <t>DESCIZIONE</t>
  </si>
  <si>
    <t>AREA 
OCCUPATA
(MQ)</t>
  </si>
  <si>
    <t>Pista di accesso e lavoro</t>
  </si>
  <si>
    <t>Pista di lavoro</t>
  </si>
  <si>
    <t xml:space="preserve">Strada accesso cabina larghezza m. 3,00 </t>
  </si>
  <si>
    <t>(col 20+22)</t>
  </si>
  <si>
    <t>Zagarolo (RM)</t>
  </si>
  <si>
    <t>Usufruttuario - sconociuto</t>
  </si>
  <si>
    <t>CD</t>
  </si>
  <si>
    <t>3bis</t>
  </si>
  <si>
    <t>---</t>
  </si>
  <si>
    <r>
      <t xml:space="preserve">ROTOTEK SRL </t>
    </r>
    <r>
      <rPr>
        <sz val="11"/>
        <color theme="1"/>
        <rFont val="Calibri"/>
        <family val="2"/>
        <scheme val="minor"/>
      </rPr>
      <t>con sede in ZAGAROLO (RM) (00000000001)</t>
    </r>
  </si>
  <si>
    <t>D/8</t>
  </si>
  <si>
    <t>Pista di accesso</t>
  </si>
  <si>
    <t>ROTOTEK SRL</t>
  </si>
  <si>
    <t>000000000001</t>
  </si>
  <si>
    <t>pec: rototeksrl@legalmail.it</t>
  </si>
  <si>
    <t>ROVASSA Paolo</t>
  </si>
  <si>
    <t>Rappresentante legale ROTOTEK SRL</t>
  </si>
  <si>
    <t xml:space="preserve"> VIA ALDO ROSSI, 17</t>
  </si>
  <si>
    <t>VIA ALDO ROSSI, 17</t>
  </si>
  <si>
    <t>A-B
ESISTENTE</t>
  </si>
  <si>
    <t>A-B
NUOVO</t>
  </si>
  <si>
    <t>00000000001</t>
  </si>
  <si>
    <t>LARGHEZZA
FASCIA DI RISPETTO
(M)</t>
  </si>
  <si>
    <t xml:space="preserve">Strada di accesso cabina Larghezza m. 3,00 </t>
  </si>
  <si>
    <t>INTESTATARIO_CATASTALE</t>
  </si>
  <si>
    <t>note_intestato</t>
  </si>
  <si>
    <t>nato_a</t>
  </si>
  <si>
    <t>SERVITU' DI ACCESSO
 IMPIANTI</t>
  </si>
  <si>
    <t>SERVITU' DI ACCESSO
IMPIANTI</t>
  </si>
  <si>
    <t>D4</t>
  </si>
  <si>
    <t>VIGNETO</t>
  </si>
  <si>
    <t>Zona D1 Industriale
Art. 27 NTA</t>
  </si>
  <si>
    <t>RESTO Quintino</t>
  </si>
  <si>
    <t>ALESSIO ROVATI, 20
ZONA INDUSTRIALE NORD</t>
  </si>
  <si>
    <t>Zona D1  Industriale
Art. 27 NTA</t>
  </si>
  <si>
    <t/>
  </si>
  <si>
    <t xml:space="preserve">Per i soggetti deceduti l'indirizzo non va inserito.
</t>
  </si>
  <si>
    <t>COMUNICAZIONE
PERSONALE</t>
  </si>
  <si>
    <t>SI</t>
  </si>
  <si>
    <t>NO</t>
  </si>
  <si>
    <r>
      <rPr>
        <b/>
        <sz val="11"/>
        <color theme="1"/>
        <rFont val="Calibri"/>
        <family val="2"/>
      </rPr>
      <t>RESTO Quintino</t>
    </r>
    <r>
      <rPr>
        <sz val="11"/>
        <color theme="1"/>
        <rFont val="Calibri"/>
        <family val="2"/>
      </rPr>
      <t xml:space="preserve"> </t>
    </r>
    <r>
      <rPr>
        <sz val="11"/>
        <color theme="1"/>
        <rFont val="Calibri"/>
        <family val="2"/>
        <scheme val="minor"/>
      </rPr>
      <t>nato a Zagarolo (RM) il 01/01/1980 (RSTQTN80A01M141P) - Proprieta' 1/1</t>
    </r>
  </si>
  <si>
    <t>(col 14+16)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</si>
</sst>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00"/>
  </numFmts>
  <fonts count="2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1"/>
      <name val="Calibri"/>
      <family val="2"/>
    </font>
    <font>
      <sz val="11"/>
      <color theme="1"/>
      <name val="Calibri"/>
      <family val="2"/>
    </font>
    <font>
      <b/>
      <sz val="11"/>
      <color theme="1"/>
      <name val="Calibri"/>
      <family val="2"/>
    </font>
    <font>
      <sz val="11"/>
      <color theme="1"/>
      <name val="Calibri"/>
      <family val="2"/>
    </font>
    <font>
      <sz val="11"/>
      <name val="Calibri"/>
      <family val="2"/>
    </font>
    <font>
      <b/>
      <sz val="12"/>
      <color theme="1"/>
      <name val="Calibri"/>
      <family val="2"/>
    </font>
    <font>
      <i/>
      <sz val="11"/>
      <color theme="1"/>
      <name val="Calibri"/>
      <family val="2"/>
    </font>
    <font>
      <b/>
      <i/>
      <sz val="11"/>
      <color theme="1"/>
      <name val="Calibri"/>
      <family val="2"/>
    </font>
    <font>
      <i/>
      <sz val="11"/>
      <color theme="1"/>
      <name val="Calibri"/>
      <family val="2"/>
      <scheme val="minor"/>
    </font>
    <font>
      <b/>
      <sz val="11"/>
      <color theme="1"/>
      <name val="Calibri"/>
      <family val="2"/>
      <scheme val="minor"/>
    </font>
    <font>
      <i/>
      <sz val="10"/>
      <color theme="1"/>
      <name val="Calibri"/>
      <family val="2"/>
    </font>
    <font>
      <i/>
      <sz val="10"/>
      <name val="Calibri"/>
      <family val="2"/>
    </font>
    <font>
      <sz val="10"/>
      <color theme="1"/>
      <name val="Calibri"/>
      <family val="2"/>
      <scheme val="minor"/>
    </font>
    <font>
      <b/>
      <sz val="10"/>
      <name val="Calibri"/>
      <family val="2"/>
    </font>
    <font>
      <sz val="10"/>
      <color theme="1"/>
      <name val="Calibri"/>
      <family val="2"/>
    </font>
    <font>
      <b/>
      <sz val="11"/>
      <name val="Calibri"/>
      <family val="2"/>
    </font>
    <font>
      <i/>
      <sz val="11"/>
      <name val="Calibri"/>
      <family val="2"/>
    </font>
    <font>
      <b/>
      <i/>
      <sz val="11"/>
      <color rgb="FFFF0000"/>
      <name val="Calibri"/>
      <family val="2"/>
    </font>
    <font>
      <b/>
      <sz val="11"/>
      <color rgb="FFFF0000"/>
      <name val="Calibri"/>
      <family val="2"/>
    </font>
    <font>
      <b/>
      <sz val="11"/>
      <color rgb="FFFF0000"/>
      <name val="Calibri"/>
      <family val="2"/>
      <scheme val="minor"/>
    </font>
  </fonts>
  <fills count="9">
    <fill>
      <patternFill patternType="none"/>
    </fill>
    <fill>
      <patternFill patternType="gray125"/>
    </fill>
    <fill>
      <patternFill patternType="solid">
        <fgColor theme="4" tint="0.79998168889431442"/>
        <bgColor rgb="FFDBE5F1"/>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5" tint="0.79998168889431442"/>
        <bgColor rgb="FFDBE5F1"/>
      </patternFill>
    </fill>
    <fill>
      <patternFill patternType="solid">
        <fgColor theme="5" tint="0.79998168889431442"/>
        <bgColor indexed="64"/>
      </patternFill>
    </fill>
    <fill>
      <patternFill patternType="solid">
        <fgColor theme="2" tint="-4.9989318521683403E-2"/>
        <bgColor rgb="FFDBE5F1"/>
      </patternFill>
    </fill>
  </fills>
  <borders count="123">
    <border>
      <left/>
      <right/>
      <top/>
      <bottom/>
      <diagonal/>
    </border>
    <border>
      <left/>
      <right style="medium">
        <color rgb="FF000000"/>
      </right>
      <top style="medium">
        <color rgb="FF000000"/>
      </top>
      <bottom style="medium">
        <color rgb="FF000000"/>
      </bottom>
      <diagonal/>
    </border>
    <border>
      <left/>
      <right/>
      <top/>
      <bottom/>
      <diagonal/>
    </border>
    <border>
      <left style="medium">
        <color rgb="FF000000"/>
      </left>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top style="medium">
        <color indexed="64"/>
      </top>
      <bottom/>
      <diagonal/>
    </border>
    <border>
      <left/>
      <right/>
      <top style="medium">
        <color indexed="64"/>
      </top>
      <bottom style="medium">
        <color indexed="64"/>
      </bottom>
      <diagonal/>
    </border>
    <border>
      <left/>
      <right style="medium">
        <color rgb="FF000000"/>
      </right>
      <top style="medium">
        <color indexed="64"/>
      </top>
      <bottom/>
      <diagonal/>
    </border>
    <border>
      <left/>
      <right style="thin">
        <color rgb="FF000000"/>
      </right>
      <top style="medium">
        <color indexed="64"/>
      </top>
      <bottom/>
      <diagonal/>
    </border>
    <border>
      <left style="medium">
        <color indexed="64"/>
      </left>
      <right style="medium">
        <color rgb="FF000000"/>
      </right>
      <top/>
      <bottom/>
      <diagonal/>
    </border>
    <border>
      <left style="medium">
        <color rgb="FF000000"/>
      </left>
      <right style="medium">
        <color rgb="FF000000"/>
      </right>
      <top style="medium">
        <color indexed="64"/>
      </top>
      <bottom/>
      <diagonal/>
    </border>
    <border>
      <left/>
      <right/>
      <top style="thin">
        <color indexed="64"/>
      </top>
      <bottom/>
      <diagonal/>
    </border>
    <border>
      <left/>
      <right style="thin">
        <color indexed="64"/>
      </right>
      <top/>
      <bottom/>
      <diagonal/>
    </border>
    <border>
      <left style="medium">
        <color rgb="FF000000"/>
      </left>
      <right style="medium">
        <color rgb="FF000000"/>
      </right>
      <top/>
      <bottom style="medium">
        <color rgb="FF000000"/>
      </bottom>
      <diagonal/>
    </border>
    <border>
      <left/>
      <right style="medium">
        <color rgb="FF000000"/>
      </right>
      <top style="medium">
        <color indexed="64"/>
      </top>
      <bottom style="medium">
        <color indexed="64"/>
      </bottom>
      <diagonal/>
    </border>
    <border>
      <left style="thin">
        <color rgb="FF000000"/>
      </left>
      <right/>
      <top style="medium">
        <color indexed="64"/>
      </top>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indexed="64"/>
      </right>
      <top style="thin">
        <color rgb="FF000000"/>
      </top>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bottom style="thin">
        <color indexed="64"/>
      </bottom>
      <diagonal/>
    </border>
    <border>
      <left/>
      <right style="medium">
        <color rgb="FF000000"/>
      </right>
      <top/>
      <bottom style="thin">
        <color indexed="64"/>
      </bottom>
      <diagonal/>
    </border>
    <border>
      <left style="medium">
        <color indexed="64"/>
      </left>
      <right style="medium">
        <color rgb="FF000000"/>
      </right>
      <top/>
      <bottom style="thin">
        <color indexed="64"/>
      </bottom>
      <diagonal/>
    </border>
    <border>
      <left style="medium">
        <color rgb="FF000000"/>
      </left>
      <right/>
      <top/>
      <bottom style="thin">
        <color indexed="64"/>
      </bottom>
      <diagonal/>
    </border>
    <border>
      <left style="medium">
        <color rgb="FF000000"/>
      </left>
      <right style="medium">
        <color rgb="FF000000"/>
      </right>
      <top/>
      <bottom style="thin">
        <color indexed="64"/>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bottom style="medium">
        <color indexed="64"/>
      </bottom>
      <diagonal/>
    </border>
    <border>
      <left style="medium">
        <color rgb="FF000000"/>
      </left>
      <right style="thin">
        <color rgb="FF000000"/>
      </right>
      <top style="medium">
        <color indexed="64"/>
      </top>
      <bottom/>
      <diagonal/>
    </border>
    <border>
      <left style="medium">
        <color rgb="FF000000"/>
      </left>
      <right/>
      <top/>
      <bottom style="thin">
        <color rgb="FF000000"/>
      </bottom>
      <diagonal/>
    </border>
    <border>
      <left/>
      <right style="medium">
        <color rgb="FF000000"/>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rgb="FF000000"/>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rgb="FF000000"/>
      </bottom>
      <diagonal/>
    </border>
    <border>
      <left style="thin">
        <color rgb="FF000000"/>
      </left>
      <right/>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rgb="FF000000"/>
      </right>
      <top style="medium">
        <color rgb="FF000000"/>
      </top>
      <bottom/>
      <diagonal/>
    </border>
    <border>
      <left style="thin">
        <color indexed="64"/>
      </left>
      <right style="medium">
        <color rgb="FF000000"/>
      </right>
      <top style="medium">
        <color indexed="64"/>
      </top>
      <bottom/>
      <diagonal/>
    </border>
    <border>
      <left style="thin">
        <color indexed="64"/>
      </left>
      <right style="medium">
        <color rgb="FF000000"/>
      </right>
      <top/>
      <bottom style="medium">
        <color indexed="64"/>
      </bottom>
      <diagonal/>
    </border>
    <border>
      <left style="thin">
        <color indexed="64"/>
      </left>
      <right style="medium">
        <color rgb="FF000000"/>
      </right>
      <top/>
      <bottom/>
      <diagonal/>
    </border>
    <border>
      <left/>
      <right style="thin">
        <color rgb="FF000000"/>
      </right>
      <top style="medium">
        <color rgb="FF000000"/>
      </top>
      <bottom style="thin">
        <color rgb="FF000000"/>
      </bottom>
      <diagonal/>
    </border>
    <border>
      <left/>
      <right/>
      <top style="medium">
        <color rgb="FF000000"/>
      </top>
      <bottom style="thin">
        <color indexed="64"/>
      </bottom>
      <diagonal/>
    </border>
    <border>
      <left style="medium">
        <color rgb="FF000000"/>
      </left>
      <right style="thin">
        <color rgb="FF000000"/>
      </right>
      <top style="medium">
        <color rgb="FF000000"/>
      </top>
      <bottom/>
      <diagonal/>
    </border>
    <border>
      <left style="thin">
        <color indexed="64"/>
      </left>
      <right style="medium">
        <color rgb="FF000000"/>
      </right>
      <top style="medium">
        <color rgb="FF000000"/>
      </top>
      <bottom/>
      <diagonal/>
    </border>
    <border>
      <left/>
      <right style="medium">
        <color rgb="FF000000"/>
      </right>
      <top style="medium">
        <color rgb="FF000000"/>
      </top>
      <bottom style="thin">
        <color rgb="FF000000"/>
      </bottom>
      <diagonal/>
    </border>
    <border>
      <left style="thin">
        <color rgb="FF000000"/>
      </left>
      <right style="medium">
        <color rgb="FF000000"/>
      </right>
      <top style="medium">
        <color indexed="64"/>
      </top>
      <bottom/>
      <diagonal/>
    </border>
    <border>
      <left style="thin">
        <color rgb="FF000000"/>
      </left>
      <right style="medium">
        <color rgb="FF000000"/>
      </right>
      <top/>
      <bottom style="medium">
        <color indexed="64"/>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indexed="64"/>
      </left>
      <right style="medium">
        <color rgb="FF000000"/>
      </right>
      <top/>
      <bottom style="medium">
        <color rgb="FF000000"/>
      </bottom>
      <diagonal/>
    </border>
    <border>
      <left/>
      <right style="thin">
        <color indexed="64"/>
      </right>
      <top/>
      <bottom style="medium">
        <color rgb="FF000000"/>
      </bottom>
      <diagonal/>
    </border>
    <border>
      <left style="thin">
        <color rgb="FF000000"/>
      </left>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indexed="64"/>
      </top>
      <bottom style="medium">
        <color indexed="64"/>
      </bottom>
      <diagonal/>
    </border>
    <border>
      <left/>
      <right style="medium">
        <color rgb="FF000000"/>
      </right>
      <top style="thin">
        <color indexed="64"/>
      </top>
      <bottom/>
      <diagonal/>
    </border>
    <border>
      <left style="medium">
        <color rgb="FF000000"/>
      </left>
      <right/>
      <top style="thin">
        <color indexed="64"/>
      </top>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indexed="64"/>
      </left>
      <right/>
      <top style="medium">
        <color rgb="FF000000"/>
      </top>
      <bottom/>
      <diagonal/>
    </border>
    <border>
      <left/>
      <right style="medium">
        <color indexed="64"/>
      </right>
      <top style="medium">
        <color rgb="FF000000"/>
      </top>
      <bottom/>
      <diagonal/>
    </border>
    <border>
      <left/>
      <right style="medium">
        <color indexed="64"/>
      </right>
      <top/>
      <bottom style="thin">
        <color indexed="64"/>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thin">
        <color indexed="64"/>
      </top>
      <bottom/>
      <diagonal/>
    </border>
    <border>
      <left style="medium">
        <color rgb="FF000000"/>
      </left>
      <right style="medium">
        <color rgb="FF000000"/>
      </right>
      <top style="thin">
        <color indexed="64"/>
      </top>
      <bottom/>
      <diagonal/>
    </border>
    <border>
      <left/>
      <right style="thin">
        <color indexed="64"/>
      </right>
      <top/>
      <bottom style="medium">
        <color indexed="64"/>
      </bottom>
      <diagonal/>
    </border>
    <border>
      <left style="thin">
        <color rgb="FF000000"/>
      </left>
      <right style="thin">
        <color rgb="FF000000"/>
      </right>
      <top style="medium">
        <color rgb="FF000000"/>
      </top>
      <bottom/>
      <diagonal/>
    </border>
    <border>
      <left style="medium">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style="thin">
        <color rgb="FF000000"/>
      </left>
      <right style="thin">
        <color rgb="FF000000"/>
      </right>
      <top/>
      <bottom/>
      <diagonal/>
    </border>
    <border>
      <left style="medium">
        <color rgb="FF000000"/>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medium">
        <color rgb="FF000000"/>
      </right>
      <top style="thin">
        <color indexed="64"/>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right/>
      <top/>
      <bottom style="thin">
        <color theme="0"/>
      </bottom>
      <diagonal/>
    </border>
    <border>
      <left/>
      <right style="thin">
        <color rgb="FF000000"/>
      </right>
      <top/>
      <bottom style="thin">
        <color theme="0"/>
      </bottom>
      <diagonal/>
    </border>
    <border>
      <left style="thin">
        <color rgb="FF000000"/>
      </left>
      <right/>
      <top style="medium">
        <color indexed="64"/>
      </top>
      <bottom style="thin">
        <color theme="0"/>
      </bottom>
      <diagonal/>
    </border>
    <border>
      <left/>
      <right/>
      <top style="medium">
        <color indexed="64"/>
      </top>
      <bottom style="thin">
        <color theme="0"/>
      </bottom>
      <diagonal/>
    </border>
    <border>
      <left/>
      <right style="thin">
        <color rgb="FF000000"/>
      </right>
      <top style="medium">
        <color indexed="64"/>
      </top>
      <bottom style="thin">
        <color theme="0"/>
      </bottom>
      <diagonal/>
    </border>
    <border>
      <left style="thin">
        <color rgb="FF000000"/>
      </left>
      <right/>
      <top style="medium">
        <color rgb="FF000000"/>
      </top>
      <bottom style="thin">
        <color theme="0"/>
      </bottom>
      <diagonal/>
    </border>
    <border>
      <left/>
      <right style="thin">
        <color rgb="FF000000"/>
      </right>
      <top style="medium">
        <color rgb="FF000000"/>
      </top>
      <bottom style="thin">
        <color theme="0"/>
      </bottom>
      <diagonal/>
    </border>
    <border>
      <left/>
      <right style="thin">
        <color rgb="FF000000"/>
      </right>
      <top style="medium">
        <color rgb="FF000000"/>
      </top>
      <bottom style="medium">
        <color rgb="FF000000"/>
      </bottom>
      <diagonal/>
    </border>
  </borders>
  <cellStyleXfs count="1">
    <xf numFmtId="0" fontId="0" fillId="0" borderId="0"/>
  </cellStyleXfs>
  <cellXfs count="617">
    <xf numFmtId="0" fontId="0" fillId="0" borderId="0" xfId="0" applyFont="1" applyAlignment="1"/>
    <xf numFmtId="0" fontId="6" fillId="0" borderId="0" xfId="0" applyFont="1" applyAlignment="1">
      <alignment vertical="center" wrapText="1"/>
    </xf>
    <xf numFmtId="0" fontId="6" fillId="0" borderId="0" xfId="0" applyFont="1" applyAlignment="1">
      <alignment horizontal="center"/>
    </xf>
    <xf numFmtId="0" fontId="6" fillId="0" borderId="2" xfId="0" applyFont="1" applyBorder="1" applyAlignment="1">
      <alignment horizontal="center" vertical="center"/>
    </xf>
    <xf numFmtId="0" fontId="0" fillId="0" borderId="0" xfId="0" applyFont="1" applyAlignment="1"/>
    <xf numFmtId="3" fontId="6" fillId="0" borderId="2" xfId="0" applyNumberFormat="1" applyFont="1" applyFill="1" applyBorder="1" applyAlignment="1">
      <alignment horizontal="center" vertical="center"/>
    </xf>
    <xf numFmtId="3" fontId="6" fillId="0" borderId="2"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3" fontId="6" fillId="0" borderId="19" xfId="0" applyNumberFormat="1" applyFont="1" applyFill="1" applyBorder="1" applyAlignment="1">
      <alignment horizontal="center" vertical="center"/>
    </xf>
    <xf numFmtId="0" fontId="6" fillId="0" borderId="1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3" xfId="0" applyFont="1" applyBorder="1" applyAlignment="1">
      <alignment horizontal="center" vertical="center"/>
    </xf>
    <xf numFmtId="0" fontId="5"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12" fontId="8" fillId="0" borderId="2"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 xfId="0"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9" xfId="0" applyFont="1" applyFill="1" applyBorder="1" applyAlignment="1">
      <alignment horizontal="center" vertical="center" wrapText="1"/>
    </xf>
    <xf numFmtId="12" fontId="6" fillId="0" borderId="2" xfId="0" applyNumberFormat="1" applyFont="1" applyFill="1" applyBorder="1" applyAlignment="1">
      <alignment horizontal="center" vertical="center" wrapText="1"/>
    </xf>
    <xf numFmtId="12" fontId="8" fillId="0" borderId="19" xfId="0" applyNumberFormat="1" applyFont="1" applyFill="1" applyBorder="1" applyAlignment="1">
      <alignment horizontal="center" vertical="center" wrapText="1"/>
    </xf>
    <xf numFmtId="0" fontId="0" fillId="0" borderId="2" xfId="0" applyFont="1" applyBorder="1" applyAlignment="1"/>
    <xf numFmtId="0" fontId="6" fillId="0" borderId="2" xfId="0" applyFont="1" applyFill="1" applyBorder="1" applyAlignment="1">
      <alignment horizontal="center" vertical="center"/>
    </xf>
    <xf numFmtId="164" fontId="8" fillId="0" borderId="18" xfId="0" applyNumberFormat="1" applyFont="1" applyFill="1" applyBorder="1" applyAlignment="1">
      <alignment horizontal="center" vertical="top"/>
    </xf>
    <xf numFmtId="0" fontId="6" fillId="0" borderId="2" xfId="0" applyFont="1" applyFill="1" applyBorder="1" applyAlignment="1">
      <alignment horizontal="center" vertical="top"/>
    </xf>
    <xf numFmtId="0" fontId="6" fillId="0" borderId="37" xfId="0" applyFont="1" applyBorder="1" applyAlignment="1">
      <alignment horizontal="center" vertical="center"/>
    </xf>
    <xf numFmtId="0" fontId="6" fillId="0" borderId="35" xfId="0" applyFont="1" applyBorder="1" applyAlignment="1">
      <alignment horizontal="center" vertical="center"/>
    </xf>
    <xf numFmtId="0" fontId="13" fillId="0" borderId="0" xfId="0" applyFont="1" applyAlignment="1">
      <alignment horizont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top"/>
    </xf>
    <xf numFmtId="0" fontId="6" fillId="0" borderId="30" xfId="0" applyFont="1" applyFill="1" applyBorder="1" applyAlignment="1">
      <alignment horizontal="center" vertical="center" wrapText="1"/>
    </xf>
    <xf numFmtId="3"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4" xfId="0" applyFont="1" applyFill="1" applyBorder="1" applyAlignment="1">
      <alignment horizontal="center" vertical="center"/>
    </xf>
    <xf numFmtId="3" fontId="6" fillId="0" borderId="4" xfId="0" applyNumberFormat="1" applyFont="1" applyFill="1" applyBorder="1" applyAlignment="1">
      <alignment horizontal="center" vertical="center"/>
    </xf>
    <xf numFmtId="0" fontId="8" fillId="0" borderId="31" xfId="0"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wrapText="1"/>
    </xf>
    <xf numFmtId="0" fontId="6" fillId="0" borderId="0" xfId="0" applyFont="1" applyAlignment="1">
      <alignment wrapText="1"/>
    </xf>
    <xf numFmtId="164" fontId="8" fillId="0" borderId="38" xfId="0" applyNumberFormat="1" applyFont="1" applyFill="1" applyBorder="1" applyAlignment="1">
      <alignment horizontal="center" vertical="center" wrapText="1"/>
    </xf>
    <xf numFmtId="164" fontId="8" fillId="0" borderId="18" xfId="0" applyNumberFormat="1" applyFont="1" applyFill="1" applyBorder="1" applyAlignment="1">
      <alignment horizontal="center" vertical="center" wrapText="1"/>
    </xf>
    <xf numFmtId="0" fontId="0" fillId="0" borderId="0" xfId="0" applyFont="1" applyAlignment="1">
      <alignment horizontal="center" vertical="center" wrapText="1"/>
    </xf>
    <xf numFmtId="164" fontId="8" fillId="0" borderId="18" xfId="0" applyNumberFormat="1" applyFont="1" applyFill="1" applyBorder="1" applyAlignment="1">
      <alignment horizontal="center" vertical="top" wrapText="1"/>
    </xf>
    <xf numFmtId="0" fontId="0" fillId="0" borderId="0" xfId="0" applyFont="1" applyAlignment="1">
      <alignment horizontal="center" wrapText="1"/>
    </xf>
    <xf numFmtId="49" fontId="8" fillId="0" borderId="17"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164" fontId="6" fillId="0" borderId="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wrapText="1"/>
    </xf>
    <xf numFmtId="0" fontId="6" fillId="0" borderId="36" xfId="0"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38" xfId="0" applyNumberFormat="1" applyFont="1" applyFill="1" applyBorder="1" applyAlignment="1">
      <alignment horizontal="center" vertical="center"/>
    </xf>
    <xf numFmtId="164" fontId="8" fillId="0" borderId="35"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8" fillId="0" borderId="50" xfId="0" applyNumberFormat="1" applyFont="1" applyFill="1" applyBorder="1" applyAlignment="1">
      <alignment horizontal="center" vertical="center" wrapText="1"/>
    </xf>
    <xf numFmtId="0" fontId="6" fillId="0" borderId="43" xfId="0"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43" xfId="0" applyFont="1" applyFill="1" applyBorder="1" applyAlignment="1">
      <alignment horizontal="center" vertical="center"/>
    </xf>
    <xf numFmtId="164" fontId="6" fillId="0" borderId="38" xfId="0" applyNumberFormat="1" applyFont="1" applyFill="1" applyBorder="1" applyAlignment="1">
      <alignment horizontal="center" vertical="top"/>
    </xf>
    <xf numFmtId="3" fontId="5" fillId="0" borderId="61" xfId="0" applyNumberFormat="1" applyFont="1" applyFill="1" applyBorder="1" applyAlignment="1">
      <alignment horizontal="center" vertical="center" wrapText="1"/>
    </xf>
    <xf numFmtId="3" fontId="5" fillId="0" borderId="21"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14" fillId="0" borderId="0" xfId="0" applyFont="1" applyAlignment="1"/>
    <xf numFmtId="0" fontId="7" fillId="0" borderId="54"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5" fillId="0" borderId="54" xfId="0" applyFont="1" applyFill="1" applyBorder="1" applyAlignment="1">
      <alignment horizontal="center" vertical="center"/>
    </xf>
    <xf numFmtId="0" fontId="7" fillId="0" borderId="54" xfId="0" applyFont="1" applyFill="1" applyBorder="1" applyAlignment="1">
      <alignment horizontal="center" vertical="center"/>
    </xf>
    <xf numFmtId="3" fontId="6" fillId="0" borderId="54" xfId="0" applyNumberFormat="1" applyFont="1" applyFill="1" applyBorder="1" applyAlignment="1">
      <alignment horizontal="center" vertical="center"/>
    </xf>
    <xf numFmtId="12" fontId="8" fillId="0" borderId="54" xfId="0" applyNumberFormat="1" applyFont="1" applyFill="1" applyBorder="1" applyAlignment="1">
      <alignment horizontal="center" vertical="center" wrapText="1"/>
    </xf>
    <xf numFmtId="0" fontId="8" fillId="0" borderId="63" xfId="0" applyFont="1" applyFill="1" applyBorder="1" applyAlignment="1">
      <alignment horizontal="center" vertical="center" wrapText="1"/>
    </xf>
    <xf numFmtId="3" fontId="6" fillId="0" borderId="54" xfId="0" applyNumberFormat="1" applyFont="1" applyFill="1" applyBorder="1" applyAlignment="1">
      <alignment horizontal="center" vertical="center" wrapText="1"/>
    </xf>
    <xf numFmtId="0" fontId="6" fillId="0" borderId="54" xfId="0" applyFont="1" applyFill="1" applyBorder="1" applyAlignment="1">
      <alignment horizontal="center" vertical="center" wrapText="1"/>
    </xf>
    <xf numFmtId="3" fontId="8" fillId="0" borderId="59" xfId="0" applyNumberFormat="1" applyFont="1" applyFill="1" applyBorder="1" applyAlignment="1">
      <alignment horizontal="center" vertical="center" wrapText="1"/>
    </xf>
    <xf numFmtId="3" fontId="5" fillId="0" borderId="51" xfId="0" applyNumberFormat="1" applyFont="1" applyFill="1" applyBorder="1" applyAlignment="1">
      <alignment horizontal="center" vertical="center" wrapText="1"/>
    </xf>
    <xf numFmtId="0" fontId="6" fillId="0" borderId="65" xfId="0" applyFont="1" applyBorder="1" applyAlignment="1">
      <alignment horizontal="center" vertical="center"/>
    </xf>
    <xf numFmtId="0" fontId="11"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164" fontId="8" fillId="0" borderId="45" xfId="0" applyNumberFormat="1"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164" fontId="8" fillId="4" borderId="45" xfId="0" applyNumberFormat="1" applyFont="1" applyFill="1" applyBorder="1" applyAlignment="1">
      <alignment horizontal="center" vertical="center" wrapText="1"/>
    </xf>
    <xf numFmtId="164" fontId="6" fillId="4" borderId="7" xfId="0" applyNumberFormat="1" applyFont="1" applyFill="1" applyBorder="1" applyAlignment="1">
      <alignment horizontal="center" vertical="center"/>
    </xf>
    <xf numFmtId="164" fontId="6" fillId="4" borderId="7" xfId="0" applyNumberFormat="1" applyFont="1" applyFill="1" applyBorder="1" applyAlignment="1">
      <alignment horizontal="center" vertical="center" wrapText="1"/>
    </xf>
    <xf numFmtId="3" fontId="6" fillId="4" borderId="7" xfId="0" applyNumberFormat="1" applyFont="1" applyFill="1" applyBorder="1" applyAlignment="1">
      <alignment horizontal="center" vertical="center"/>
    </xf>
    <xf numFmtId="0" fontId="6" fillId="4" borderId="7" xfId="0" applyFont="1" applyFill="1" applyBorder="1" applyAlignment="1">
      <alignment horizontal="center" vertical="center"/>
    </xf>
    <xf numFmtId="164" fontId="6" fillId="0" borderId="45" xfId="0" applyNumberFormat="1" applyFont="1" applyFill="1" applyBorder="1" applyAlignment="1">
      <alignment horizontal="center" vertical="top" wrapText="1"/>
    </xf>
    <xf numFmtId="0" fontId="6" fillId="0" borderId="7" xfId="0" applyFont="1" applyFill="1" applyBorder="1" applyAlignment="1">
      <alignment horizontal="center" vertical="top"/>
    </xf>
    <xf numFmtId="164" fontId="6" fillId="0" borderId="45" xfId="0" applyNumberFormat="1" applyFont="1" applyFill="1" applyBorder="1" applyAlignment="1">
      <alignment horizontal="center" vertical="top"/>
    </xf>
    <xf numFmtId="0" fontId="11" fillId="0" borderId="39" xfId="0" applyFont="1" applyFill="1" applyBorder="1" applyAlignment="1">
      <alignment horizontal="center" vertical="center"/>
    </xf>
    <xf numFmtId="164" fontId="6" fillId="0" borderId="38" xfId="0" applyNumberFormat="1" applyFont="1" applyFill="1" applyBorder="1" applyAlignment="1">
      <alignment horizontal="center" vertical="center" wrapText="1"/>
    </xf>
    <xf numFmtId="164" fontId="6" fillId="0" borderId="38" xfId="0" applyNumberFormat="1" applyFont="1" applyFill="1" applyBorder="1" applyAlignment="1">
      <alignment horizontal="center" vertical="top" wrapText="1"/>
    </xf>
    <xf numFmtId="3" fontId="6" fillId="0" borderId="43" xfId="0" applyNumberFormat="1" applyFont="1" applyFill="1" applyBorder="1" applyAlignment="1">
      <alignment horizontal="center" vertical="center"/>
    </xf>
    <xf numFmtId="164" fontId="8" fillId="0" borderId="43"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12" fontId="8" fillId="0" borderId="4" xfId="0" applyNumberFormat="1" applyFont="1" applyFill="1" applyBorder="1" applyAlignment="1">
      <alignment horizontal="center" vertical="center" wrapText="1"/>
    </xf>
    <xf numFmtId="0" fontId="16" fillId="0" borderId="44"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34" xfId="0" applyFont="1" applyFill="1" applyBorder="1" applyAlignment="1">
      <alignment horizontal="center" vertical="center"/>
    </xf>
    <xf numFmtId="0" fontId="15" fillId="0" borderId="20"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3" fillId="0" borderId="2" xfId="0" applyFont="1" applyFill="1" applyBorder="1" applyAlignment="1"/>
    <xf numFmtId="164" fontId="0" fillId="0" borderId="18" xfId="0" applyNumberFormat="1" applyFont="1" applyFill="1" applyBorder="1" applyAlignment="1">
      <alignment horizontal="center" wrapText="1"/>
    </xf>
    <xf numFmtId="164" fontId="0" fillId="0" borderId="2" xfId="0" applyNumberFormat="1" applyFont="1" applyFill="1" applyBorder="1" applyAlignment="1">
      <alignment horizontal="center" wrapText="1"/>
    </xf>
    <xf numFmtId="164" fontId="0" fillId="0" borderId="2" xfId="0" applyNumberFormat="1" applyFont="1" applyFill="1" applyBorder="1" applyAlignment="1">
      <alignment horizontal="center"/>
    </xf>
    <xf numFmtId="165" fontId="6" fillId="0" borderId="7" xfId="0" applyNumberFormat="1" applyFont="1" applyFill="1" applyBorder="1" applyAlignment="1">
      <alignment horizontal="center" vertical="center"/>
    </xf>
    <xf numFmtId="165" fontId="6" fillId="0" borderId="35" xfId="0" applyNumberFormat="1" applyFont="1" applyFill="1" applyBorder="1" applyAlignment="1">
      <alignment horizontal="center" vertical="center"/>
    </xf>
    <xf numFmtId="165" fontId="6" fillId="0" borderId="2" xfId="0" applyNumberFormat="1" applyFont="1" applyFill="1" applyBorder="1" applyAlignment="1">
      <alignment horizontal="center" vertical="center"/>
    </xf>
    <xf numFmtId="165" fontId="0" fillId="0" borderId="0" xfId="0" applyNumberFormat="1" applyFont="1" applyAlignment="1"/>
    <xf numFmtId="0" fontId="17" fillId="0" borderId="0" xfId="0" applyFont="1" applyAlignment="1">
      <alignment horizontal="center" vertical="center"/>
    </xf>
    <xf numFmtId="0" fontId="19" fillId="0" borderId="19"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wrapText="1"/>
    </xf>
    <xf numFmtId="14" fontId="11" fillId="0" borderId="17"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xf>
    <xf numFmtId="0" fontId="0" fillId="0" borderId="0" xfId="0" applyFont="1" applyAlignment="1">
      <alignment horizontal="center" vertical="center"/>
    </xf>
    <xf numFmtId="0" fontId="16" fillId="0" borderId="28" xfId="0" applyFont="1" applyFill="1" applyBorder="1" applyAlignment="1">
      <alignment horizontal="center" vertical="center"/>
    </xf>
    <xf numFmtId="0" fontId="14" fillId="0" borderId="76" xfId="0" applyFont="1" applyBorder="1" applyAlignment="1">
      <alignment vertical="center" wrapText="1"/>
    </xf>
    <xf numFmtId="0" fontId="7" fillId="0" borderId="2" xfId="0" applyFont="1" applyFill="1" applyBorder="1" applyAlignment="1">
      <alignment horizontal="center" vertical="center" wrapText="1"/>
    </xf>
    <xf numFmtId="0" fontId="15" fillId="0" borderId="64" xfId="0" applyFont="1" applyFill="1" applyBorder="1" applyAlignment="1">
      <alignment horizontal="center" vertical="center" wrapText="1"/>
    </xf>
    <xf numFmtId="3" fontId="6" fillId="0" borderId="6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0" fontId="6" fillId="0" borderId="74" xfId="0" applyFont="1" applyFill="1" applyBorder="1" applyAlignment="1">
      <alignment horizontal="left" vertical="center" wrapText="1"/>
    </xf>
    <xf numFmtId="0" fontId="6" fillId="0" borderId="75" xfId="0" applyFont="1" applyFill="1" applyBorder="1" applyAlignment="1">
      <alignment horizontal="left" vertical="center" wrapText="1"/>
    </xf>
    <xf numFmtId="0" fontId="8" fillId="0" borderId="76" xfId="0" applyFont="1" applyFill="1" applyBorder="1" applyAlignment="1">
      <alignment horizontal="left" vertical="center" wrapText="1"/>
    </xf>
    <xf numFmtId="0" fontId="6" fillId="0" borderId="76" xfId="0" applyFont="1" applyFill="1" applyBorder="1" applyAlignment="1">
      <alignment horizontal="left" vertical="center" wrapText="1"/>
    </xf>
    <xf numFmtId="0" fontId="6" fillId="0" borderId="77" xfId="0" applyFont="1" applyFill="1" applyBorder="1" applyAlignment="1">
      <alignment horizontal="left" vertical="center" wrapText="1"/>
    </xf>
    <xf numFmtId="0" fontId="6" fillId="0" borderId="15" xfId="0" applyFont="1" applyFill="1" applyBorder="1" applyAlignment="1">
      <alignment horizontal="center" vertical="center" wrapText="1"/>
    </xf>
    <xf numFmtId="2" fontId="8" fillId="0" borderId="19" xfId="0" applyNumberFormat="1" applyFont="1" applyFill="1" applyBorder="1" applyAlignment="1">
      <alignment horizontal="center" vertical="center" wrapText="1"/>
    </xf>
    <xf numFmtId="2" fontId="8" fillId="0" borderId="54"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0" fillId="0" borderId="0" xfId="0" applyNumberFormat="1" applyFont="1" applyAlignment="1"/>
    <xf numFmtId="2" fontId="6" fillId="0" borderId="22" xfId="0" applyNumberFormat="1" applyFont="1" applyFill="1" applyBorder="1" applyAlignment="1">
      <alignment horizontal="center" vertical="center" wrapText="1"/>
    </xf>
    <xf numFmtId="2" fontId="6" fillId="0" borderId="55"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30" xfId="0" applyNumberFormat="1" applyFont="1" applyFill="1" applyBorder="1" applyAlignment="1">
      <alignment horizontal="center" vertical="center" wrapText="1"/>
    </xf>
    <xf numFmtId="2" fontId="5" fillId="0" borderId="57" xfId="0" applyNumberFormat="1" applyFont="1" applyFill="1" applyBorder="1" applyAlignment="1">
      <alignment horizontal="center" vertical="center" wrapText="1"/>
    </xf>
    <xf numFmtId="2" fontId="5" fillId="0" borderId="53" xfId="0" applyNumberFormat="1" applyFont="1" applyFill="1" applyBorder="1" applyAlignment="1">
      <alignment horizontal="center" vertical="center" wrapText="1"/>
    </xf>
    <xf numFmtId="2" fontId="5" fillId="0" borderId="52" xfId="0" applyNumberFormat="1" applyFont="1" applyFill="1" applyBorder="1" applyAlignment="1">
      <alignment horizontal="center" vertical="center" wrapText="1"/>
    </xf>
    <xf numFmtId="2" fontId="5" fillId="0" borderId="58" xfId="0" applyNumberFormat="1" applyFont="1" applyFill="1" applyBorder="1" applyAlignment="1">
      <alignment horizontal="center" vertical="center" wrapText="1"/>
    </xf>
    <xf numFmtId="1" fontId="16" fillId="0" borderId="20" xfId="0" applyNumberFormat="1" applyFont="1" applyFill="1" applyBorder="1" applyAlignment="1">
      <alignment horizontal="center" vertical="center"/>
    </xf>
    <xf numFmtId="1" fontId="15" fillId="0" borderId="33" xfId="0" applyNumberFormat="1" applyFont="1" applyFill="1" applyBorder="1" applyAlignment="1">
      <alignment horizontal="center" vertical="center" wrapText="1"/>
    </xf>
    <xf numFmtId="1" fontId="15" fillId="0" borderId="20" xfId="0" applyNumberFormat="1" applyFont="1" applyFill="1" applyBorder="1" applyAlignment="1">
      <alignment horizontal="center" vertical="center" wrapText="1"/>
    </xf>
    <xf numFmtId="1" fontId="15" fillId="0" borderId="56"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3" fontId="6" fillId="0" borderId="31" xfId="0" applyNumberFormat="1" applyFont="1" applyFill="1" applyBorder="1" applyAlignment="1">
      <alignment horizontal="center" vertical="center" wrapText="1"/>
    </xf>
    <xf numFmtId="0" fontId="6" fillId="0" borderId="79" xfId="0" applyFont="1" applyFill="1" applyBorder="1" applyAlignment="1">
      <alignment horizontal="center" vertical="center" wrapText="1"/>
    </xf>
    <xf numFmtId="2" fontId="5" fillId="0" borderId="78" xfId="0" applyNumberFormat="1" applyFont="1" applyFill="1" applyBorder="1" applyAlignment="1">
      <alignment horizontal="center" vertical="center" wrapText="1"/>
    </xf>
    <xf numFmtId="1" fontId="15" fillId="0" borderId="82" xfId="0" applyNumberFormat="1"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3" fontId="6" fillId="0" borderId="61" xfId="0" applyNumberFormat="1" applyFont="1" applyFill="1" applyBorder="1" applyAlignment="1">
      <alignment horizontal="center" vertical="center" wrapText="1"/>
    </xf>
    <xf numFmtId="3" fontId="6" fillId="0" borderId="59" xfId="0" applyNumberFormat="1" applyFont="1" applyFill="1" applyBorder="1" applyAlignment="1">
      <alignment horizontal="center" vertical="center" wrapText="1"/>
    </xf>
    <xf numFmtId="3" fontId="6" fillId="0" borderId="62"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7" fillId="0" borderId="19" xfId="0" applyFont="1" applyFill="1" applyBorder="1" applyAlignment="1">
      <alignment horizontal="center" vertical="center"/>
    </xf>
    <xf numFmtId="3" fontId="6" fillId="0" borderId="24" xfId="0" applyNumberFormat="1" applyFont="1" applyFill="1" applyBorder="1" applyAlignment="1">
      <alignment horizontal="center" vertical="center" wrapText="1"/>
    </xf>
    <xf numFmtId="12" fontId="8" fillId="0" borderId="19" xfId="0" applyNumberFormat="1" applyFont="1" applyFill="1" applyBorder="1" applyAlignment="1">
      <alignment horizontal="center" vertical="center" wrapText="1"/>
    </xf>
    <xf numFmtId="12" fontId="8" fillId="0" borderId="54" xfId="0" applyNumberFormat="1" applyFont="1" applyFill="1" applyBorder="1" applyAlignment="1">
      <alignment horizontal="center" vertical="center" wrapText="1"/>
    </xf>
    <xf numFmtId="0" fontId="6" fillId="0" borderId="55" xfId="0" applyFont="1" applyFill="1" applyBorder="1" applyAlignment="1">
      <alignment horizontal="center" vertical="center" wrapText="1"/>
    </xf>
    <xf numFmtId="3" fontId="6" fillId="0" borderId="19"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19" fillId="0" borderId="2" xfId="0" applyFont="1" applyFill="1" applyBorder="1" applyAlignment="1">
      <alignment horizontal="center" vertical="center"/>
    </xf>
    <xf numFmtId="3" fontId="6" fillId="0" borderId="17" xfId="0" applyNumberFormat="1" applyFont="1" applyFill="1" applyBorder="1" applyAlignment="1">
      <alignment horizontal="center" vertical="center" wrapText="1"/>
    </xf>
    <xf numFmtId="12" fontId="6" fillId="0" borderId="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6" fillId="0" borderId="45"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5" fillId="0" borderId="6"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3" fontId="6" fillId="0" borderId="2" xfId="0" applyNumberFormat="1" applyFont="1" applyFill="1" applyBorder="1" applyAlignment="1">
      <alignment horizontal="center" vertical="center"/>
    </xf>
    <xf numFmtId="0" fontId="6" fillId="0" borderId="7" xfId="0" applyFont="1" applyBorder="1" applyAlignment="1">
      <alignment horizontal="center" vertical="center"/>
    </xf>
    <xf numFmtId="0" fontId="6" fillId="0" borderId="2" xfId="0" quotePrefix="1" applyFont="1" applyBorder="1" applyAlignment="1">
      <alignment horizontal="center" vertical="center"/>
    </xf>
    <xf numFmtId="0" fontId="14" fillId="0" borderId="87" xfId="0" applyFont="1" applyBorder="1" applyAlignment="1">
      <alignment vertical="center" wrapText="1"/>
    </xf>
    <xf numFmtId="0" fontId="7" fillId="0" borderId="7" xfId="0" applyFont="1" applyFill="1" applyBorder="1" applyAlignment="1">
      <alignment horizontal="center" vertical="center"/>
    </xf>
    <xf numFmtId="0" fontId="5"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19" fillId="0" borderId="7" xfId="0"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8" fillId="0" borderId="80" xfId="0" applyFont="1" applyFill="1" applyBorder="1" applyAlignment="1">
      <alignment horizontal="center" vertical="center" wrapText="1"/>
    </xf>
    <xf numFmtId="2" fontId="8" fillId="0" borderId="7" xfId="0" applyNumberFormat="1" applyFont="1" applyFill="1" applyBorder="1" applyAlignment="1">
      <alignment horizontal="center" vertical="center" wrapText="1"/>
    </xf>
    <xf numFmtId="2" fontId="6" fillId="0" borderId="88"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2" fontId="5" fillId="0" borderId="89" xfId="0" applyNumberFormat="1" applyFont="1" applyFill="1" applyBorder="1" applyAlignment="1">
      <alignment horizontal="center" vertical="center" wrapText="1"/>
    </xf>
    <xf numFmtId="0" fontId="8" fillId="0" borderId="77" xfId="0" applyFont="1" applyFill="1" applyBorder="1" applyAlignment="1">
      <alignment horizontal="left" vertical="center" wrapText="1"/>
    </xf>
    <xf numFmtId="0" fontId="7" fillId="0" borderId="62" xfId="0" applyFont="1" applyFill="1" applyBorder="1" applyAlignment="1">
      <alignment horizontal="center" vertical="center"/>
    </xf>
    <xf numFmtId="3" fontId="6" fillId="0" borderId="5" xfId="0" applyNumberFormat="1" applyFont="1" applyFill="1" applyBorder="1" applyAlignment="1">
      <alignment horizontal="center" vertical="center"/>
    </xf>
    <xf numFmtId="3" fontId="6" fillId="0" borderId="27" xfId="0" applyNumberFormat="1" applyFont="1" applyFill="1" applyBorder="1" applyAlignment="1">
      <alignment horizontal="center" vertical="center" wrapText="1"/>
    </xf>
    <xf numFmtId="12" fontId="6" fillId="0" borderId="80" xfId="0" applyNumberFormat="1" applyFont="1" applyFill="1" applyBorder="1" applyAlignment="1">
      <alignment horizontal="center" vertical="center" wrapText="1"/>
    </xf>
    <xf numFmtId="12" fontId="8" fillId="0" borderId="7" xfId="0" applyNumberFormat="1" applyFont="1" applyFill="1" applyBorder="1" applyAlignment="1">
      <alignment horizontal="center" vertical="center" wrapText="1"/>
    </xf>
    <xf numFmtId="0" fontId="6" fillId="0" borderId="88" xfId="0" applyFont="1" applyFill="1" applyBorder="1" applyAlignment="1">
      <alignment horizontal="center" vertical="center" wrapText="1"/>
    </xf>
    <xf numFmtId="12" fontId="6" fillId="0" borderId="31" xfId="0" applyNumberFormat="1" applyFont="1" applyFill="1" applyBorder="1" applyAlignment="1">
      <alignment horizontal="center" vertical="center" wrapText="1"/>
    </xf>
    <xf numFmtId="0" fontId="14" fillId="0" borderId="5" xfId="0" applyFont="1" applyBorder="1" applyAlignment="1">
      <alignment vertical="center" wrapText="1"/>
    </xf>
    <xf numFmtId="0" fontId="6" fillId="0" borderId="8"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4" fillId="0" borderId="6" xfId="0" applyFont="1" applyBorder="1" applyAlignment="1">
      <alignment vertical="center" wrapText="1"/>
    </xf>
    <xf numFmtId="0" fontId="7" fillId="0" borderId="54" xfId="0" applyFont="1" applyBorder="1" applyAlignment="1">
      <alignment horizontal="center" vertical="center" wrapText="1"/>
    </xf>
    <xf numFmtId="0" fontId="0" fillId="0" borderId="17" xfId="0" applyFont="1" applyBorder="1" applyAlignment="1"/>
    <xf numFmtId="0" fontId="6" fillId="0" borderId="90" xfId="0" applyFont="1" applyFill="1" applyBorder="1" applyAlignment="1">
      <alignment horizontal="center" vertical="top"/>
    </xf>
    <xf numFmtId="0" fontId="6" fillId="0" borderId="91" xfId="0" applyFont="1" applyFill="1" applyBorder="1" applyAlignment="1">
      <alignment horizontal="center" vertical="top"/>
    </xf>
    <xf numFmtId="0" fontId="0" fillId="0" borderId="2" xfId="0" applyFont="1" applyBorder="1" applyAlignment="1">
      <alignment horizontal="center" vertical="center"/>
    </xf>
    <xf numFmtId="0" fontId="6" fillId="0" borderId="92" xfId="0" applyFont="1" applyFill="1" applyBorder="1" applyAlignment="1">
      <alignment horizontal="center" vertical="top"/>
    </xf>
    <xf numFmtId="0" fontId="3" fillId="0" borderId="35" xfId="0" applyFont="1" applyFill="1" applyBorder="1" applyAlignment="1"/>
    <xf numFmtId="0" fontId="11" fillId="0" borderId="39" xfId="0" applyFont="1" applyFill="1" applyBorder="1" applyAlignment="1">
      <alignment horizontal="center" vertical="center" wrapText="1"/>
    </xf>
    <xf numFmtId="0" fontId="0" fillId="0" borderId="39" xfId="0" applyFont="1" applyBorder="1" applyAlignment="1"/>
    <xf numFmtId="164" fontId="0" fillId="0" borderId="35" xfId="0" applyNumberFormat="1" applyFont="1" applyFill="1" applyBorder="1" applyAlignment="1">
      <alignment horizontal="center" wrapText="1"/>
    </xf>
    <xf numFmtId="164" fontId="0" fillId="0" borderId="35" xfId="0" applyNumberFormat="1" applyFont="1" applyFill="1" applyBorder="1" applyAlignment="1">
      <alignment horizontal="center"/>
    </xf>
    <xf numFmtId="164" fontId="6" fillId="0" borderId="35" xfId="0" applyNumberFormat="1" applyFont="1" applyFill="1" applyBorder="1" applyAlignment="1">
      <alignment horizontal="center" vertical="center"/>
    </xf>
    <xf numFmtId="164" fontId="8" fillId="0" borderId="38" xfId="0" applyNumberFormat="1" applyFont="1" applyFill="1" applyBorder="1" applyAlignment="1">
      <alignment horizontal="center" vertical="top" wrapText="1"/>
    </xf>
    <xf numFmtId="164" fontId="8" fillId="0" borderId="38" xfId="0" applyNumberFormat="1" applyFont="1" applyFill="1" applyBorder="1" applyAlignment="1">
      <alignment horizontal="center" vertical="top"/>
    </xf>
    <xf numFmtId="0" fontId="6" fillId="0" borderId="94" xfId="0" applyFont="1" applyBorder="1" applyAlignment="1">
      <alignment horizontal="center" vertical="center"/>
    </xf>
    <xf numFmtId="0" fontId="6" fillId="0" borderId="25" xfId="0" applyFont="1" applyBorder="1" applyAlignment="1">
      <alignment horizontal="center" vertical="center"/>
    </xf>
    <xf numFmtId="0" fontId="6" fillId="0" borderId="83" xfId="0" applyFont="1" applyFill="1" applyBorder="1" applyAlignment="1">
      <alignment horizontal="center" vertical="center"/>
    </xf>
    <xf numFmtId="0" fontId="11" fillId="0" borderId="95" xfId="0" applyFont="1" applyFill="1" applyBorder="1" applyAlignment="1">
      <alignment horizontal="center" vertical="center"/>
    </xf>
    <xf numFmtId="49" fontId="6" fillId="0" borderId="95" xfId="0" quotePrefix="1" applyNumberFormat="1" applyFont="1" applyFill="1" applyBorder="1" applyAlignment="1">
      <alignment horizontal="center" vertical="center"/>
    </xf>
    <xf numFmtId="49" fontId="6" fillId="0" borderId="84" xfId="0" applyNumberFormat="1" applyFont="1" applyFill="1" applyBorder="1" applyAlignment="1">
      <alignment horizontal="center" vertical="center"/>
    </xf>
    <xf numFmtId="164" fontId="6" fillId="0" borderId="84" xfId="0" applyNumberFormat="1" applyFont="1" applyFill="1" applyBorder="1" applyAlignment="1">
      <alignment horizontal="center" vertical="center" wrapText="1"/>
    </xf>
    <xf numFmtId="165" fontId="6" fillId="0" borderId="25" xfId="0" applyNumberFormat="1" applyFont="1" applyFill="1" applyBorder="1" applyAlignment="1">
      <alignment horizontal="center" vertical="center"/>
    </xf>
    <xf numFmtId="164" fontId="8" fillId="0" borderId="25" xfId="0" applyNumberFormat="1" applyFont="1" applyFill="1" applyBorder="1" applyAlignment="1">
      <alignment horizontal="center" vertical="center" wrapText="1"/>
    </xf>
    <xf numFmtId="164" fontId="8" fillId="0" borderId="84" xfId="0" applyNumberFormat="1" applyFont="1" applyFill="1" applyBorder="1" applyAlignment="1">
      <alignment horizontal="center" vertical="center" wrapText="1"/>
    </xf>
    <xf numFmtId="0" fontId="6" fillId="0" borderId="25" xfId="0" applyFont="1" applyFill="1" applyBorder="1" applyAlignment="1">
      <alignment horizontal="center" vertical="center"/>
    </xf>
    <xf numFmtId="0" fontId="8" fillId="0" borderId="25" xfId="0" applyFont="1" applyFill="1" applyBorder="1" applyAlignment="1">
      <alignment horizontal="center" vertical="center" wrapText="1"/>
    </xf>
    <xf numFmtId="3" fontId="6" fillId="0" borderId="25"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8" fillId="0" borderId="35" xfId="0" applyFont="1" applyFill="1" applyBorder="1" applyAlignment="1">
      <alignment horizontal="center" vertical="center"/>
    </xf>
    <xf numFmtId="164" fontId="6" fillId="0" borderId="45" xfId="0" applyNumberFormat="1" applyFont="1" applyFill="1" applyBorder="1" applyAlignment="1">
      <alignment horizontal="center" vertical="center" wrapText="1"/>
    </xf>
    <xf numFmtId="164" fontId="6" fillId="0" borderId="18" xfId="0" applyNumberFormat="1" applyFont="1" applyFill="1" applyBorder="1" applyAlignment="1">
      <alignment horizontal="center" vertical="center" wrapText="1"/>
    </xf>
    <xf numFmtId="0" fontId="0" fillId="0" borderId="35" xfId="0" applyFont="1" applyBorder="1" applyAlignment="1"/>
    <xf numFmtId="164" fontId="6" fillId="0" borderId="84" xfId="0" applyNumberFormat="1" applyFont="1" applyFill="1" applyBorder="1" applyAlignment="1">
      <alignment horizontal="center" vertical="center"/>
    </xf>
    <xf numFmtId="164" fontId="6" fillId="0" borderId="38" xfId="0" applyNumberFormat="1" applyFont="1" applyFill="1" applyBorder="1" applyAlignment="1">
      <alignment horizontal="center" vertical="center"/>
    </xf>
    <xf numFmtId="164" fontId="8" fillId="0" borderId="91" xfId="0" applyNumberFormat="1" applyFont="1" applyFill="1" applyBorder="1" applyAlignment="1">
      <alignment horizontal="center" vertical="center" wrapText="1"/>
    </xf>
    <xf numFmtId="164" fontId="0" fillId="0" borderId="35" xfId="0" applyNumberFormat="1" applyFont="1" applyBorder="1" applyAlignment="1">
      <alignment horizontal="center" vertical="center"/>
    </xf>
    <xf numFmtId="164" fontId="8" fillId="0" borderId="35" xfId="0" applyNumberFormat="1" applyFont="1" applyFill="1" applyBorder="1" applyAlignment="1">
      <alignment horizontal="center" vertical="center"/>
    </xf>
    <xf numFmtId="164" fontId="6" fillId="0" borderId="36" xfId="0" applyNumberFormat="1" applyFont="1" applyFill="1" applyBorder="1" applyAlignment="1">
      <alignment horizontal="center" vertical="center"/>
    </xf>
    <xf numFmtId="0" fontId="5" fillId="0" borderId="45" xfId="0" applyFont="1" applyBorder="1" applyAlignment="1">
      <alignment horizontal="center" vertical="center" wrapText="1"/>
    </xf>
    <xf numFmtId="0" fontId="7" fillId="0" borderId="62" xfId="0" applyFont="1" applyBorder="1" applyAlignment="1">
      <alignment horizontal="center" vertical="center" wrapText="1"/>
    </xf>
    <xf numFmtId="2" fontId="6" fillId="0" borderId="19" xfId="0" applyNumberFormat="1" applyFont="1" applyFill="1" applyBorder="1" applyAlignment="1">
      <alignment horizontal="center" vertical="center" wrapText="1"/>
    </xf>
    <xf numFmtId="2" fontId="6" fillId="0" borderId="79" xfId="0" applyNumberFormat="1" applyFont="1" applyFill="1" applyBorder="1" applyAlignment="1">
      <alignment horizontal="center" vertical="center" wrapText="1"/>
    </xf>
    <xf numFmtId="2" fontId="6" fillId="0" borderId="2"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0" fontId="14" fillId="0" borderId="9" xfId="0" applyFont="1" applyBorder="1" applyAlignment="1">
      <alignment vertical="center" wrapText="1"/>
    </xf>
    <xf numFmtId="0" fontId="8" fillId="0" borderId="27" xfId="0" applyFont="1" applyFill="1" applyBorder="1" applyAlignment="1">
      <alignment horizontal="left" vertical="center" wrapText="1"/>
    </xf>
    <xf numFmtId="0" fontId="7" fillId="0" borderId="4" xfId="0" applyFont="1" applyBorder="1" applyAlignment="1">
      <alignment horizontal="center" vertical="center" wrapText="1"/>
    </xf>
    <xf numFmtId="3" fontId="4" fillId="0" borderId="49"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4" fillId="0" borderId="46" xfId="0" applyNumberFormat="1" applyFont="1" applyFill="1" applyBorder="1" applyAlignment="1">
      <alignment horizontal="center" vertical="center" wrapText="1"/>
    </xf>
    <xf numFmtId="3" fontId="9" fillId="0" borderId="47" xfId="0" applyNumberFormat="1" applyFont="1" applyFill="1" applyBorder="1" applyAlignment="1">
      <alignment horizontal="center" vertical="center" wrapText="1"/>
    </xf>
    <xf numFmtId="3" fontId="4" fillId="0" borderId="47" xfId="0" applyNumberFormat="1" applyFont="1" applyFill="1" applyBorder="1" applyAlignment="1">
      <alignment horizontal="center" vertical="center" wrapText="1"/>
    </xf>
    <xf numFmtId="3" fontId="9" fillId="0" borderId="49" xfId="0" applyNumberFormat="1" applyFont="1" applyFill="1" applyBorder="1" applyAlignment="1">
      <alignment horizontal="center" vertical="center" wrapText="1"/>
    </xf>
    <xf numFmtId="2" fontId="21" fillId="3" borderId="68" xfId="0" applyNumberFormat="1" applyFont="1" applyFill="1" applyBorder="1" applyAlignment="1">
      <alignment horizontal="center" vertical="center"/>
    </xf>
    <xf numFmtId="0" fontId="0" fillId="0" borderId="7" xfId="0" applyFont="1" applyBorder="1" applyAlignment="1"/>
    <xf numFmtId="2" fontId="5" fillId="0" borderId="21" xfId="0" applyNumberFormat="1" applyFont="1" applyFill="1" applyBorder="1" applyAlignment="1">
      <alignment horizontal="center" vertical="center" wrapText="1"/>
    </xf>
    <xf numFmtId="2" fontId="5" fillId="0" borderId="51"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0" fontId="7" fillId="0" borderId="17" xfId="0" applyFont="1" applyFill="1" applyBorder="1" applyAlignment="1">
      <alignment horizontal="center" vertical="center"/>
    </xf>
    <xf numFmtId="12" fontId="6" fillId="0" borderId="29"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12" fontId="8" fillId="0" borderId="19" xfId="0" applyNumberFormat="1" applyFont="1" applyFill="1" applyBorder="1" applyAlignment="1">
      <alignment horizontal="center" vertical="center" wrapText="1"/>
    </xf>
    <xf numFmtId="2" fontId="6" fillId="0" borderId="22" xfId="0" applyNumberFormat="1" applyFont="1" applyFill="1" applyBorder="1" applyAlignment="1">
      <alignment horizontal="center" vertical="center" wrapText="1"/>
    </xf>
    <xf numFmtId="2" fontId="6" fillId="0" borderId="55" xfId="0" applyNumberFormat="1" applyFont="1" applyFill="1" applyBorder="1" applyAlignment="1">
      <alignment horizontal="center" vertical="center" wrapText="1"/>
    </xf>
    <xf numFmtId="0" fontId="7" fillId="0" borderId="17" xfId="0" applyFont="1" applyFill="1" applyBorder="1" applyAlignment="1">
      <alignment vertical="center"/>
    </xf>
    <xf numFmtId="2" fontId="6" fillId="0" borderId="13" xfId="0" applyNumberFormat="1" applyFont="1" applyFill="1" applyBorder="1" applyAlignment="1">
      <alignment horizontal="center" vertical="center" wrapText="1"/>
    </xf>
    <xf numFmtId="2" fontId="6" fillId="0" borderId="55" xfId="0" applyNumberFormat="1" applyFont="1" applyFill="1" applyBorder="1" applyAlignment="1">
      <alignment horizontal="center" vertical="center" wrapText="1"/>
    </xf>
    <xf numFmtId="0" fontId="5" fillId="8" borderId="93" xfId="0" applyFont="1" applyFill="1" applyBorder="1" applyAlignment="1">
      <alignment horizontal="center" vertical="center"/>
    </xf>
    <xf numFmtId="0" fontId="5" fillId="8" borderId="16" xfId="0" applyFont="1" applyFill="1" applyBorder="1" applyAlignment="1">
      <alignment horizontal="center" vertical="center"/>
    </xf>
    <xf numFmtId="0" fontId="12" fillId="8" borderId="42" xfId="0" applyFont="1" applyFill="1" applyBorder="1" applyAlignment="1">
      <alignment horizontal="center" vertical="center"/>
    </xf>
    <xf numFmtId="0" fontId="12" fillId="8" borderId="85" xfId="0" applyFont="1" applyFill="1" applyBorder="1" applyAlignment="1">
      <alignment horizontal="center" vertical="center"/>
    </xf>
    <xf numFmtId="0" fontId="12" fillId="8" borderId="86" xfId="0" applyFont="1" applyFill="1" applyBorder="1" applyAlignment="1">
      <alignment horizontal="center" vertical="center"/>
    </xf>
    <xf numFmtId="164" fontId="5" fillId="8" borderId="42" xfId="0" applyNumberFormat="1" applyFont="1" applyFill="1" applyBorder="1" applyAlignment="1">
      <alignment horizontal="center" vertical="center"/>
    </xf>
    <xf numFmtId="164" fontId="7" fillId="8" borderId="40" xfId="0" applyNumberFormat="1" applyFont="1" applyFill="1" applyBorder="1" applyAlignment="1">
      <alignment horizontal="center" vertical="center"/>
    </xf>
    <xf numFmtId="164" fontId="5" fillId="8" borderId="40" xfId="0" applyNumberFormat="1" applyFont="1" applyFill="1" applyBorder="1" applyAlignment="1">
      <alignment horizontal="center" vertical="center" wrapText="1"/>
    </xf>
    <xf numFmtId="165" fontId="5" fillId="8" borderId="16" xfId="0" applyNumberFormat="1" applyFont="1" applyFill="1" applyBorder="1" applyAlignment="1">
      <alignment horizontal="center" vertical="center"/>
    </xf>
    <xf numFmtId="164" fontId="5" fillId="8" borderId="16" xfId="0" applyNumberFormat="1" applyFont="1" applyFill="1" applyBorder="1" applyAlignment="1">
      <alignment horizontal="center" vertical="center" wrapText="1"/>
    </xf>
    <xf numFmtId="0" fontId="5" fillId="8" borderId="16" xfId="0" applyFont="1" applyFill="1" applyBorder="1" applyAlignment="1">
      <alignment horizontal="center" vertical="center" wrapText="1"/>
    </xf>
    <xf numFmtId="0" fontId="7" fillId="8" borderId="16" xfId="0" applyFont="1" applyFill="1" applyBorder="1" applyAlignment="1">
      <alignment horizontal="center" vertical="center"/>
    </xf>
    <xf numFmtId="0" fontId="5" fillId="8"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6"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86" xfId="0" applyFont="1" applyFill="1" applyBorder="1" applyAlignment="1">
      <alignment horizontal="center" vertical="center"/>
    </xf>
    <xf numFmtId="164" fontId="5" fillId="2" borderId="42" xfId="0" applyNumberFormat="1" applyFont="1" applyFill="1" applyBorder="1" applyAlignment="1">
      <alignment horizontal="center" vertical="center"/>
    </xf>
    <xf numFmtId="164" fontId="7" fillId="2" borderId="40" xfId="0" applyNumberFormat="1" applyFont="1" applyFill="1" applyBorder="1" applyAlignment="1">
      <alignment horizontal="center" vertical="center"/>
    </xf>
    <xf numFmtId="164" fontId="5" fillId="2" borderId="40" xfId="0" applyNumberFormat="1" applyFont="1" applyFill="1" applyBorder="1" applyAlignment="1">
      <alignment horizontal="center" vertical="center" wrapText="1"/>
    </xf>
    <xf numFmtId="165" fontId="5" fillId="2" borderId="16" xfId="0" applyNumberFormat="1" applyFont="1" applyFill="1" applyBorder="1" applyAlignment="1">
      <alignment horizontal="center" vertical="center"/>
    </xf>
    <xf numFmtId="164" fontId="5" fillId="2" borderId="16"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7" fillId="2" borderId="16" xfId="0" applyFont="1" applyFill="1" applyBorder="1" applyAlignment="1">
      <alignment horizontal="center" vertical="center"/>
    </xf>
    <xf numFmtId="0" fontId="5"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5" fillId="8" borderId="3"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8" fillId="0" borderId="8" xfId="0" applyFont="1" applyFill="1" applyBorder="1" applyAlignment="1">
      <alignment vertical="center"/>
    </xf>
    <xf numFmtId="0" fontId="6" fillId="0" borderId="71" xfId="0" applyFont="1" applyBorder="1" applyAlignment="1">
      <alignment horizontal="center" vertical="center"/>
    </xf>
    <xf numFmtId="0" fontId="8" fillId="4" borderId="97" xfId="0" applyFont="1" applyFill="1" applyBorder="1" applyAlignment="1">
      <alignment horizontal="center" vertical="center"/>
    </xf>
    <xf numFmtId="0" fontId="6" fillId="3" borderId="97" xfId="0" applyFont="1" applyFill="1" applyBorder="1" applyAlignment="1">
      <alignment horizontal="center" vertical="center"/>
    </xf>
    <xf numFmtId="0" fontId="6" fillId="7" borderId="87" xfId="0" applyFont="1" applyFill="1" applyBorder="1" applyAlignment="1">
      <alignment horizontal="center" vertical="center"/>
    </xf>
    <xf numFmtId="0" fontId="6" fillId="0" borderId="98" xfId="0" applyFont="1" applyBorder="1" applyAlignment="1">
      <alignment horizontal="center" vertical="center"/>
    </xf>
    <xf numFmtId="0" fontId="6" fillId="4" borderId="99" xfId="0" applyFont="1" applyFill="1" applyBorder="1" applyAlignment="1">
      <alignment horizontal="center" vertical="center"/>
    </xf>
    <xf numFmtId="0" fontId="6" fillId="3" borderId="99" xfId="0" applyFont="1" applyFill="1" applyBorder="1" applyAlignment="1">
      <alignment horizontal="center" vertical="center"/>
    </xf>
    <xf numFmtId="0" fontId="6" fillId="7" borderId="100" xfId="0" applyFont="1" applyFill="1" applyBorder="1" applyAlignment="1">
      <alignment horizontal="center" vertical="center"/>
    </xf>
    <xf numFmtId="0" fontId="6" fillId="0" borderId="46" xfId="0" applyFont="1" applyBorder="1" applyAlignment="1">
      <alignment horizontal="center" vertical="center"/>
    </xf>
    <xf numFmtId="0" fontId="6" fillId="4" borderId="101" xfId="0" applyFont="1" applyFill="1" applyBorder="1" applyAlignment="1">
      <alignment horizontal="center" vertical="center"/>
    </xf>
    <xf numFmtId="0" fontId="6" fillId="3" borderId="101" xfId="0" applyFont="1" applyFill="1" applyBorder="1" applyAlignment="1">
      <alignment horizontal="center" vertical="center"/>
    </xf>
    <xf numFmtId="0" fontId="6" fillId="7" borderId="76" xfId="0" applyFont="1" applyFill="1" applyBorder="1" applyAlignment="1">
      <alignment horizontal="center" vertical="center"/>
    </xf>
    <xf numFmtId="0" fontId="6" fillId="0" borderId="102" xfId="0" applyFont="1" applyBorder="1" applyAlignment="1">
      <alignment horizontal="center" vertical="center"/>
    </xf>
    <xf numFmtId="0" fontId="6" fillId="4" borderId="103" xfId="0" applyFont="1" applyFill="1" applyBorder="1" applyAlignment="1">
      <alignment horizontal="center" vertical="center"/>
    </xf>
    <xf numFmtId="0" fontId="6" fillId="3" borderId="103" xfId="0" applyFont="1" applyFill="1" applyBorder="1" applyAlignment="1">
      <alignment horizontal="center" vertical="center"/>
    </xf>
    <xf numFmtId="0" fontId="6" fillId="7" borderId="104" xfId="0" applyFont="1" applyFill="1" applyBorder="1" applyAlignment="1">
      <alignment horizontal="center" vertical="center"/>
    </xf>
    <xf numFmtId="0" fontId="7" fillId="0" borderId="24" xfId="0" applyFont="1" applyFill="1" applyBorder="1" applyAlignment="1">
      <alignment horizontal="center" vertical="center"/>
    </xf>
    <xf numFmtId="0" fontId="6" fillId="0" borderId="6" xfId="0" applyFont="1" applyFill="1" applyBorder="1" applyAlignment="1">
      <alignment vertical="center"/>
    </xf>
    <xf numFmtId="0" fontId="6" fillId="0" borderId="36" xfId="0" applyFont="1" applyFill="1" applyBorder="1" applyAlignment="1">
      <alignment vertical="center"/>
    </xf>
    <xf numFmtId="0" fontId="6" fillId="0" borderId="83" xfId="0" applyFont="1" applyFill="1" applyBorder="1" applyAlignment="1">
      <alignment vertical="center"/>
    </xf>
    <xf numFmtId="0" fontId="5" fillId="8" borderId="41" xfId="0" applyFont="1" applyFill="1" applyBorder="1" applyAlignment="1">
      <alignment horizontal="center" vertical="center" wrapText="1"/>
    </xf>
    <xf numFmtId="0" fontId="5" fillId="8" borderId="105" xfId="0" applyFont="1" applyFill="1" applyBorder="1" applyAlignment="1">
      <alignment horizontal="center" vertical="center"/>
    </xf>
    <xf numFmtId="0" fontId="5" fillId="8" borderId="106" xfId="0" applyFont="1" applyFill="1" applyBorder="1" applyAlignment="1">
      <alignment horizontal="center" vertical="center"/>
    </xf>
    <xf numFmtId="0" fontId="5" fillId="8" borderId="107" xfId="0" applyFont="1" applyFill="1" applyBorder="1" applyAlignment="1">
      <alignment horizontal="center" vertical="center"/>
    </xf>
    <xf numFmtId="0" fontId="5" fillId="2" borderId="105" xfId="0" applyFont="1" applyFill="1" applyBorder="1" applyAlignment="1">
      <alignment horizontal="center" vertical="center"/>
    </xf>
    <xf numFmtId="0" fontId="5" fillId="2" borderId="106" xfId="0" applyFont="1" applyFill="1" applyBorder="1" applyAlignment="1">
      <alignment horizontal="center" vertical="center"/>
    </xf>
    <xf numFmtId="0" fontId="5" fillId="2" borderId="107" xfId="0" applyFont="1" applyFill="1" applyBorder="1" applyAlignment="1">
      <alignment horizontal="center" vertical="center"/>
    </xf>
    <xf numFmtId="3" fontId="6" fillId="0" borderId="6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6" fillId="0" borderId="79" xfId="0" applyFont="1" applyFill="1" applyBorder="1" applyAlignment="1">
      <alignment horizontal="center" vertical="center" wrapText="1"/>
    </xf>
    <xf numFmtId="2" fontId="5" fillId="0" borderId="78"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0" fontId="7" fillId="0" borderId="54" xfId="0" applyFont="1" applyBorder="1" applyAlignment="1">
      <alignment horizontal="center" vertical="center" wrapText="1"/>
    </xf>
    <xf numFmtId="0" fontId="7" fillId="0" borderId="54" xfId="0" applyFont="1" applyBorder="1" applyAlignment="1">
      <alignment horizontal="center" vertical="center" wrapText="1"/>
    </xf>
    <xf numFmtId="3" fontId="6" fillId="0" borderId="62"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0" fontId="14" fillId="0" borderId="108" xfId="0" applyFont="1" applyBorder="1" applyAlignment="1">
      <alignment horizontal="center" vertical="center" wrapText="1"/>
    </xf>
    <xf numFmtId="0" fontId="0" fillId="0" borderId="25" xfId="0" applyFont="1" applyBorder="1" applyAlignment="1"/>
    <xf numFmtId="164" fontId="5" fillId="8" borderId="1" xfId="0" applyNumberFormat="1"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164" fontId="8" fillId="0" borderId="36" xfId="0" applyNumberFormat="1"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164" fontId="8" fillId="0" borderId="83"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6" xfId="0" applyFont="1" applyFill="1" applyBorder="1" applyAlignment="1">
      <alignment horizontal="center" vertical="top"/>
    </xf>
    <xf numFmtId="0" fontId="6" fillId="0" borderId="36" xfId="0" applyFont="1" applyFill="1" applyBorder="1" applyAlignment="1">
      <alignment horizontal="center" vertical="top"/>
    </xf>
    <xf numFmtId="0" fontId="6" fillId="0" borderId="8" xfId="0" applyFont="1" applyFill="1" applyBorder="1" applyAlignment="1">
      <alignment horizontal="center" vertical="top"/>
    </xf>
    <xf numFmtId="49" fontId="6" fillId="0" borderId="17" xfId="0" quotePrefix="1" applyNumberFormat="1" applyFont="1" applyFill="1" applyBorder="1" applyAlignment="1">
      <alignment horizontal="center" vertical="center"/>
    </xf>
    <xf numFmtId="0" fontId="0" fillId="0" borderId="2" xfId="0" applyFont="1" applyBorder="1" applyAlignment="1">
      <alignment horizontal="center"/>
    </xf>
    <xf numFmtId="0" fontId="0" fillId="0" borderId="2" xfId="0" applyFont="1" applyBorder="1" applyAlignment="1">
      <alignment wrapText="1"/>
    </xf>
    <xf numFmtId="0" fontId="6" fillId="0" borderId="7" xfId="0" applyFont="1" applyFill="1" applyBorder="1" applyAlignment="1">
      <alignment vertical="center"/>
    </xf>
    <xf numFmtId="0" fontId="6" fillId="0" borderId="35" xfId="0" applyFont="1" applyFill="1" applyBorder="1" applyAlignment="1">
      <alignment vertical="center"/>
    </xf>
    <xf numFmtId="0" fontId="8" fillId="0" borderId="2" xfId="0" applyFont="1" applyFill="1" applyBorder="1" applyAlignment="1">
      <alignment vertical="center"/>
    </xf>
    <xf numFmtId="0" fontId="6" fillId="0" borderId="25" xfId="0" applyFont="1" applyFill="1" applyBorder="1" applyAlignment="1">
      <alignment horizontal="left" vertical="center"/>
    </xf>
    <xf numFmtId="0" fontId="6" fillId="0" borderId="35" xfId="0" applyFont="1" applyFill="1" applyBorder="1" applyAlignment="1">
      <alignment horizontal="left" vertical="center"/>
    </xf>
    <xf numFmtId="0" fontId="12" fillId="2" borderId="4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8"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1" fillId="0" borderId="83" xfId="0" applyFont="1" applyFill="1" applyBorder="1" applyAlignment="1">
      <alignment horizontal="center" vertical="center"/>
    </xf>
    <xf numFmtId="0" fontId="22" fillId="0" borderId="36" xfId="0" applyFont="1" applyFill="1" applyBorder="1" applyAlignment="1">
      <alignment horizontal="center" vertical="center"/>
    </xf>
    <xf numFmtId="0" fontId="11" fillId="0" borderId="36" xfId="0" applyFont="1" applyFill="1" applyBorder="1" applyAlignment="1">
      <alignment horizontal="center" vertical="center" wrapText="1"/>
    </xf>
    <xf numFmtId="0" fontId="5" fillId="2" borderId="93" xfId="0" applyFont="1" applyFill="1" applyBorder="1" applyAlignment="1">
      <alignment horizontal="center" vertical="center" wrapText="1"/>
    </xf>
    <xf numFmtId="0" fontId="6" fillId="0" borderId="17" xfId="0" applyFont="1" applyFill="1" applyBorder="1" applyAlignment="1">
      <alignment horizontal="center" vertical="center"/>
    </xf>
    <xf numFmtId="0" fontId="2" fillId="0" borderId="17" xfId="0" applyFont="1" applyFill="1" applyBorder="1" applyAlignment="1">
      <alignment horizontal="center"/>
    </xf>
    <xf numFmtId="0" fontId="23" fillId="0" borderId="9"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95" xfId="0" applyFont="1" applyFill="1" applyBorder="1" applyAlignment="1">
      <alignment horizontal="center" vertical="center"/>
    </xf>
    <xf numFmtId="0" fontId="24" fillId="0" borderId="109" xfId="0" applyFont="1" applyFill="1" applyBorder="1" applyAlignment="1">
      <alignment horizontal="center"/>
    </xf>
    <xf numFmtId="0" fontId="5" fillId="6" borderId="73" xfId="0" applyFont="1" applyFill="1" applyBorder="1" applyAlignment="1">
      <alignment horizontal="center" vertical="center" wrapText="1"/>
    </xf>
    <xf numFmtId="0" fontId="7" fillId="6" borderId="7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79" xfId="0"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5" fillId="0" borderId="51" xfId="0" applyNumberFormat="1" applyFont="1" applyFill="1" applyBorder="1" applyAlignment="1">
      <alignment horizontal="center" vertical="center" wrapText="1"/>
    </xf>
    <xf numFmtId="1" fontId="5" fillId="0" borderId="8"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1" fontId="6" fillId="0" borderId="55" xfId="0" applyNumberFormat="1" applyFont="1" applyFill="1" applyBorder="1" applyAlignment="1">
      <alignment horizontal="center" vertical="center" wrapText="1"/>
    </xf>
    <xf numFmtId="1" fontId="6" fillId="0" borderId="22" xfId="0" applyNumberFormat="1" applyFont="1" applyFill="1" applyBorder="1" applyAlignment="1">
      <alignment horizontal="center" vertical="center" wrapText="1"/>
    </xf>
    <xf numFmtId="1" fontId="6" fillId="0" borderId="30" xfId="0" applyNumberFormat="1" applyFont="1" applyFill="1" applyBorder="1" applyAlignment="1">
      <alignment horizontal="center" vertical="center" wrapText="1"/>
    </xf>
    <xf numFmtId="1" fontId="6" fillId="0" borderId="88" xfId="0" applyNumberFormat="1" applyFont="1" applyFill="1" applyBorder="1" applyAlignment="1">
      <alignment horizontal="center" vertical="center" wrapText="1"/>
    </xf>
    <xf numFmtId="1" fontId="5" fillId="0" borderId="4" xfId="0" applyNumberFormat="1" applyFont="1" applyFill="1" applyBorder="1" applyAlignment="1">
      <alignment horizontal="center" vertical="center" wrapText="1"/>
    </xf>
    <xf numFmtId="1" fontId="5" fillId="0" borderId="66" xfId="0" applyNumberFormat="1" applyFont="1" applyFill="1" applyBorder="1" applyAlignment="1">
      <alignment horizontal="center" vertical="center" wrapText="1"/>
    </xf>
    <xf numFmtId="1" fontId="5" fillId="0" borderId="67" xfId="0" applyNumberFormat="1" applyFont="1" applyFill="1" applyBorder="1" applyAlignment="1">
      <alignment horizontal="center" vertical="center" wrapText="1"/>
    </xf>
    <xf numFmtId="1" fontId="5" fillId="0" borderId="78" xfId="0" applyNumberFormat="1" applyFont="1" applyFill="1" applyBorder="1" applyAlignment="1">
      <alignment horizontal="center" vertical="center" wrapText="1"/>
    </xf>
    <xf numFmtId="1" fontId="5" fillId="0" borderId="68" xfId="0" applyNumberFormat="1" applyFont="1" applyFill="1" applyBorder="1" applyAlignment="1">
      <alignment horizontal="center" vertical="center" wrapText="1"/>
    </xf>
    <xf numFmtId="1" fontId="5" fillId="0" borderId="87" xfId="0" applyNumberFormat="1" applyFont="1" applyFill="1" applyBorder="1" applyAlignment="1">
      <alignment horizontal="center" vertical="center" wrapText="1"/>
    </xf>
    <xf numFmtId="1" fontId="5" fillId="0" borderId="77" xfId="0" applyNumberFormat="1" applyFont="1" applyFill="1" applyBorder="1" applyAlignment="1">
      <alignment horizontal="center" vertical="center" wrapText="1"/>
    </xf>
    <xf numFmtId="12" fontId="6" fillId="0" borderId="6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16" fillId="0" borderId="60" xfId="0" applyFont="1" applyFill="1" applyBorder="1" applyAlignment="1">
      <alignment horizontal="center" vertical="center"/>
    </xf>
    <xf numFmtId="12" fontId="8" fillId="0" borderId="61" xfId="0" applyNumberFormat="1" applyFont="1" applyFill="1" applyBorder="1" applyAlignment="1">
      <alignment horizontal="center" vertical="center" wrapText="1"/>
    </xf>
    <xf numFmtId="12" fontId="8" fillId="0" borderId="59" xfId="0" applyNumberFormat="1" applyFont="1" applyFill="1" applyBorder="1" applyAlignment="1">
      <alignment horizontal="center" vertical="center" wrapText="1"/>
    </xf>
    <xf numFmtId="12" fontId="6" fillId="0" borderId="61" xfId="0" applyNumberFormat="1" applyFont="1" applyFill="1" applyBorder="1" applyAlignment="1">
      <alignment horizontal="center" vertical="center" wrapText="1"/>
    </xf>
    <xf numFmtId="12" fontId="6" fillId="0" borderId="18" xfId="0" applyNumberFormat="1" applyFont="1" applyFill="1" applyBorder="1" applyAlignment="1">
      <alignment vertical="center" wrapText="1"/>
    </xf>
    <xf numFmtId="12" fontId="8" fillId="0" borderId="18" xfId="0" applyNumberFormat="1" applyFont="1" applyFill="1" applyBorder="1" applyAlignment="1">
      <alignment horizontal="center" vertical="center" wrapText="1"/>
    </xf>
    <xf numFmtId="12" fontId="6" fillId="0" borderId="18" xfId="0" applyNumberFormat="1" applyFont="1" applyFill="1" applyBorder="1" applyAlignment="1">
      <alignment horizontal="center" vertical="center" wrapText="1"/>
    </xf>
    <xf numFmtId="12" fontId="8" fillId="0" borderId="62" xfId="0" applyNumberFormat="1" applyFont="1" applyFill="1" applyBorder="1" applyAlignment="1">
      <alignment horizontal="center" vertical="center" wrapText="1"/>
    </xf>
    <xf numFmtId="12" fontId="6" fillId="0" borderId="45" xfId="0" applyNumberFormat="1" applyFont="1" applyFill="1" applyBorder="1" applyAlignment="1">
      <alignment horizontal="center" vertical="center" wrapText="1"/>
    </xf>
    <xf numFmtId="164" fontId="6" fillId="4" borderId="45" xfId="0" applyNumberFormat="1" applyFont="1" applyFill="1" applyBorder="1" applyAlignment="1">
      <alignment horizontal="center" vertical="center" wrapText="1"/>
    </xf>
    <xf numFmtId="164" fontId="8" fillId="4" borderId="7" xfId="0" applyNumberFormat="1" applyFont="1" applyFill="1" applyBorder="1" applyAlignment="1">
      <alignment horizontal="center" vertical="center" wrapText="1"/>
    </xf>
    <xf numFmtId="0" fontId="6" fillId="0" borderId="88" xfId="0" applyFont="1" applyFill="1" applyBorder="1" applyAlignment="1">
      <alignment horizontal="center" vertical="center"/>
    </xf>
    <xf numFmtId="0" fontId="8" fillId="0" borderId="112" xfId="0" applyFont="1" applyFill="1" applyBorder="1" applyAlignment="1">
      <alignment horizontal="center" vertical="center"/>
    </xf>
    <xf numFmtId="0" fontId="6" fillId="4" borderId="6" xfId="0" applyFont="1" applyFill="1" applyBorder="1" applyAlignment="1">
      <alignment horizontal="center" vertical="center"/>
    </xf>
    <xf numFmtId="164" fontId="8" fillId="4" borderId="80"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0" fillId="0" borderId="43" xfId="0" applyFont="1" applyBorder="1" applyAlignment="1"/>
    <xf numFmtId="164" fontId="6" fillId="0" borderId="50" xfId="0" applyNumberFormat="1" applyFont="1" applyFill="1" applyBorder="1" applyAlignment="1">
      <alignment horizontal="center" vertical="center" wrapText="1"/>
    </xf>
    <xf numFmtId="0" fontId="6" fillId="0" borderId="114" xfId="0" applyFont="1" applyFill="1" applyBorder="1" applyAlignment="1">
      <alignment horizontal="center" vertical="center"/>
    </xf>
    <xf numFmtId="0" fontId="6" fillId="4" borderId="88" xfId="0" applyFont="1" applyFill="1" applyBorder="1" applyAlignment="1">
      <alignment horizontal="center" vertical="center"/>
    </xf>
    <xf numFmtId="2" fontId="6" fillId="0" borderId="115" xfId="0" applyNumberFormat="1" applyFont="1" applyFill="1" applyBorder="1" applyAlignment="1">
      <alignment horizontal="center" vertical="center" wrapText="1"/>
    </xf>
    <xf numFmtId="2" fontId="6" fillId="0" borderId="116" xfId="0" applyNumberFormat="1" applyFont="1" applyFill="1" applyBorder="1" applyAlignment="1">
      <alignment horizontal="center" vertical="center" wrapText="1"/>
    </xf>
    <xf numFmtId="0" fontId="6" fillId="0" borderId="117" xfId="0" applyFont="1" applyFill="1" applyBorder="1" applyAlignment="1">
      <alignment horizontal="center" vertical="center" wrapText="1"/>
    </xf>
    <xf numFmtId="2" fontId="8" fillId="0" borderId="118" xfId="0" applyNumberFormat="1" applyFont="1" applyFill="1" applyBorder="1" applyAlignment="1">
      <alignment horizontal="center" vertical="center" wrapText="1"/>
    </xf>
    <xf numFmtId="2" fontId="6" fillId="0" borderId="119" xfId="0" applyNumberFormat="1" applyFont="1" applyFill="1" applyBorder="1" applyAlignment="1">
      <alignment horizontal="center" vertical="center" wrapText="1"/>
    </xf>
    <xf numFmtId="0" fontId="6" fillId="0" borderId="120" xfId="0" applyFont="1" applyFill="1" applyBorder="1" applyAlignment="1">
      <alignment horizontal="center" vertical="center" wrapText="1"/>
    </xf>
    <xf numFmtId="1" fontId="6" fillId="0" borderId="121" xfId="0" applyNumberFormat="1" applyFont="1" applyFill="1" applyBorder="1" applyAlignment="1">
      <alignment horizontal="center" vertical="center" wrapText="1"/>
    </xf>
    <xf numFmtId="12" fontId="6" fillId="0" borderId="12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4" xfId="0" applyFont="1" applyFill="1" applyBorder="1" applyAlignment="1">
      <alignment horizontal="center" vertical="center" wrapText="1"/>
    </xf>
    <xf numFmtId="3" fontId="6" fillId="0" borderId="18" xfId="0" applyNumberFormat="1" applyFont="1" applyFill="1" applyBorder="1" applyAlignment="1">
      <alignment horizontal="center" vertical="center" wrapText="1"/>
    </xf>
    <xf numFmtId="3" fontId="6" fillId="0" borderId="62" xfId="0" applyNumberFormat="1" applyFont="1" applyFill="1" applyBorder="1" applyAlignment="1">
      <alignment horizontal="center" vertical="center" wrapText="1"/>
    </xf>
    <xf numFmtId="2" fontId="5" fillId="0" borderId="8" xfId="0" applyNumberFormat="1" applyFont="1" applyFill="1" applyBorder="1" applyAlignment="1">
      <alignment horizontal="center" vertical="center" wrapText="1"/>
    </xf>
    <xf numFmtId="2" fontId="5" fillId="0" borderId="5" xfId="0" applyNumberFormat="1"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6" fillId="0" borderId="63"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79" xfId="0" applyFont="1" applyFill="1" applyBorder="1" applyAlignment="1">
      <alignment horizontal="center" vertical="center" wrapText="1"/>
    </xf>
    <xf numFmtId="12" fontId="6" fillId="0" borderId="15" xfId="0" applyNumberFormat="1" applyFont="1" applyFill="1" applyBorder="1" applyAlignment="1">
      <alignment horizontal="center" vertical="center" wrapText="1"/>
    </xf>
    <xf numFmtId="12" fontId="6" fillId="0" borderId="63" xfId="0" applyNumberFormat="1" applyFont="1" applyFill="1" applyBorder="1" applyAlignment="1">
      <alignment horizontal="center" vertical="center" wrapText="1"/>
    </xf>
    <xf numFmtId="12" fontId="8" fillId="0" borderId="2" xfId="0" applyNumberFormat="1" applyFont="1" applyFill="1" applyBorder="1" applyAlignment="1">
      <alignment horizontal="center" vertical="center" wrapText="1"/>
    </xf>
    <xf numFmtId="12" fontId="8" fillId="0" borderId="5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5" fillId="0" borderId="68" xfId="0" applyNumberFormat="1" applyFont="1" applyFill="1" applyBorder="1" applyAlignment="1">
      <alignment horizontal="center" vertical="center" wrapText="1"/>
    </xf>
    <xf numFmtId="2" fontId="5" fillId="0" borderId="78"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63" xfId="0" applyFont="1" applyFill="1" applyBorder="1" applyAlignment="1">
      <alignment horizontal="center" vertical="center" wrapText="1"/>
    </xf>
    <xf numFmtId="12" fontId="6" fillId="0" borderId="19" xfId="0" applyNumberFormat="1" applyFont="1" applyFill="1" applyBorder="1" applyAlignment="1">
      <alignment horizontal="center" vertical="center" wrapText="1"/>
    </xf>
    <xf numFmtId="12" fontId="6" fillId="0" borderId="2" xfId="0" applyNumberFormat="1"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2" xfId="0" applyFont="1" applyFill="1" applyBorder="1" applyAlignment="1">
      <alignment horizontal="center" vertical="center"/>
    </xf>
    <xf numFmtId="3" fontId="6" fillId="0" borderId="24" xfId="0" applyNumberFormat="1" applyFont="1" applyFill="1" applyBorder="1" applyAlignment="1">
      <alignment horizontal="center" vertical="center" wrapText="1"/>
    </xf>
    <xf numFmtId="3" fontId="6" fillId="0" borderId="17" xfId="0" applyNumberFormat="1" applyFont="1" applyFill="1" applyBorder="1" applyAlignment="1">
      <alignment horizontal="center" vertical="center" wrapText="1"/>
    </xf>
    <xf numFmtId="3" fontId="4" fillId="0" borderId="49" xfId="0" applyNumberFormat="1" applyFont="1" applyFill="1" applyBorder="1" applyAlignment="1">
      <alignment horizontal="center" vertical="center" wrapText="1"/>
    </xf>
    <xf numFmtId="3" fontId="4" fillId="0" borderId="46" xfId="0" applyNumberFormat="1"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3" fontId="6" fillId="0" borderId="21"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2" fontId="5" fillId="0" borderId="6" xfId="0" applyNumberFormat="1" applyFont="1" applyFill="1" applyBorder="1" applyAlignment="1">
      <alignment horizontal="center" vertical="center" wrapText="1"/>
    </xf>
    <xf numFmtId="2" fontId="5" fillId="0" borderId="72" xfId="0" applyNumberFormat="1" applyFont="1" applyFill="1" applyBorder="1" applyAlignment="1">
      <alignment horizontal="center" vertical="center" wrapText="1"/>
    </xf>
    <xf numFmtId="3" fontId="5" fillId="0" borderId="45"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6" fillId="0" borderId="45" xfId="0" applyNumberFormat="1" applyFont="1" applyFill="1" applyBorder="1" applyAlignment="1">
      <alignment horizontal="center" vertical="center" wrapText="1"/>
    </xf>
    <xf numFmtId="0" fontId="6" fillId="0" borderId="81" xfId="0" applyFont="1" applyFill="1" applyBorder="1" applyAlignment="1">
      <alignment horizontal="center" vertical="center" wrapText="1"/>
    </xf>
    <xf numFmtId="0" fontId="14" fillId="7" borderId="83" xfId="0" applyFont="1" applyFill="1" applyBorder="1" applyAlignment="1">
      <alignment horizontal="center" vertical="center" wrapText="1"/>
    </xf>
    <xf numFmtId="0" fontId="14" fillId="7" borderId="5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63" xfId="0"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54" xfId="0" applyNumberFormat="1" applyFont="1" applyFill="1" applyBorder="1" applyAlignment="1">
      <alignment horizontal="center" vertical="center" wrapText="1"/>
    </xf>
    <xf numFmtId="2" fontId="5" fillId="2" borderId="12" xfId="0" applyNumberFormat="1" applyFont="1" applyFill="1" applyBorder="1" applyAlignment="1">
      <alignment horizontal="center" vertical="center" wrapText="1"/>
    </xf>
    <xf numFmtId="2" fontId="7" fillId="2" borderId="55"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14" fillId="5" borderId="84"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83"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7" borderId="84" xfId="0" applyFont="1" applyFill="1" applyBorder="1" applyAlignment="1">
      <alignment horizontal="center" vertical="center" wrapText="1"/>
    </xf>
    <xf numFmtId="0" fontId="14" fillId="7" borderId="59"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 xfId="0" applyFont="1" applyFill="1" applyBorder="1" applyAlignment="1">
      <alignment horizontal="center" vertical="center"/>
    </xf>
    <xf numFmtId="12" fontId="6" fillId="0" borderId="29" xfId="0" applyNumberFormat="1" applyFont="1" applyFill="1" applyBorder="1" applyAlignment="1">
      <alignment horizontal="center" vertical="center" wrapText="1"/>
    </xf>
    <xf numFmtId="3" fontId="6" fillId="0" borderId="51" xfId="0" applyNumberFormat="1" applyFont="1" applyFill="1" applyBorder="1" applyAlignment="1">
      <alignment horizontal="center" vertical="center"/>
    </xf>
    <xf numFmtId="3" fontId="6" fillId="0" borderId="64" xfId="0" applyNumberFormat="1" applyFont="1" applyFill="1" applyBorder="1" applyAlignment="1">
      <alignment horizontal="center" vertical="center" wrapText="1"/>
    </xf>
    <xf numFmtId="3" fontId="4" fillId="0" borderId="48" xfId="0" applyNumberFormat="1" applyFont="1" applyFill="1" applyBorder="1" applyAlignment="1">
      <alignment horizontal="center" vertical="center" wrapText="1"/>
    </xf>
    <xf numFmtId="0" fontId="5" fillId="0" borderId="54"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7"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0" borderId="24" xfId="0" applyFont="1" applyFill="1" applyBorder="1" applyAlignment="1">
      <alignment horizontal="center" vertical="center"/>
    </xf>
    <xf numFmtId="0" fontId="7" fillId="0" borderId="64" xfId="0" applyFont="1" applyFill="1" applyBorder="1" applyAlignment="1">
      <alignment horizontal="center" vertical="center"/>
    </xf>
    <xf numFmtId="0" fontId="5" fillId="7" borderId="25" xfId="0" applyFont="1" applyFill="1" applyBorder="1" applyAlignment="1">
      <alignment horizontal="center" vertical="center" textRotation="90" wrapText="1"/>
    </xf>
    <xf numFmtId="0" fontId="7" fillId="7" borderId="2" xfId="0" applyFont="1" applyFill="1" applyBorder="1" applyAlignment="1">
      <alignment horizontal="center" vertical="center" textRotation="90" wrapText="1"/>
    </xf>
    <xf numFmtId="0" fontId="5" fillId="7" borderId="25" xfId="0" applyFont="1" applyFill="1" applyBorder="1" applyAlignment="1">
      <alignment horizontal="center" vertical="center" wrapText="1"/>
    </xf>
    <xf numFmtId="0" fontId="7" fillId="0" borderId="61"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17" xfId="0" applyFont="1" applyBorder="1" applyAlignment="1">
      <alignment horizontal="center"/>
    </xf>
    <xf numFmtId="0" fontId="0" fillId="0" borderId="64" xfId="0" applyFont="1" applyBorder="1" applyAlignment="1">
      <alignment horizontal="center"/>
    </xf>
    <xf numFmtId="0" fontId="7" fillId="0" borderId="59"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54" xfId="0" applyFont="1" applyBorder="1" applyAlignment="1">
      <alignment horizontal="center" vertical="center" wrapText="1"/>
    </xf>
    <xf numFmtId="0" fontId="10" fillId="0" borderId="3"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 xfId="0" applyFont="1" applyFill="1" applyBorder="1" applyAlignment="1">
      <alignment horizontal="center" vertical="center"/>
    </xf>
    <xf numFmtId="0" fontId="7" fillId="7" borderId="9" xfId="0" applyFont="1" applyFill="1" applyBorder="1" applyAlignment="1">
      <alignment horizontal="center" vertical="center" textRotation="90" wrapText="1"/>
    </xf>
    <xf numFmtId="0" fontId="4" fillId="7" borderId="17" xfId="0" applyFont="1" applyFill="1" applyBorder="1"/>
    <xf numFmtId="0" fontId="5" fillId="6" borderId="7" xfId="0" applyFont="1" applyFill="1" applyBorder="1" applyAlignment="1">
      <alignment horizontal="center" vertical="center" wrapText="1"/>
    </xf>
    <xf numFmtId="0" fontId="4" fillId="7" borderId="7" xfId="0" applyFont="1" applyFill="1" applyBorder="1"/>
    <xf numFmtId="0" fontId="5" fillId="8" borderId="9"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5" fillId="6" borderId="70"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3" borderId="69" xfId="0" applyFont="1" applyFill="1" applyBorder="1"/>
    <xf numFmtId="0" fontId="5"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4" fillId="3" borderId="10" xfId="0" applyFont="1" applyFill="1" applyBorder="1"/>
    <xf numFmtId="2" fontId="7" fillId="2" borderId="72" xfId="0" applyNumberFormat="1" applyFont="1" applyFill="1" applyBorder="1" applyAlignment="1">
      <alignment horizontal="center" vertical="center" wrapText="1"/>
    </xf>
    <xf numFmtId="2" fontId="4" fillId="3" borderId="68" xfId="0" applyNumberFormat="1" applyFont="1" applyFill="1" applyBorder="1"/>
    <xf numFmtId="1" fontId="5" fillId="0" borderId="8"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55"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wrapText="1"/>
    </xf>
    <xf numFmtId="0" fontId="6" fillId="0" borderId="96" xfId="0" applyFont="1" applyFill="1" applyBorder="1" applyAlignment="1">
      <alignment horizontal="center" vertical="center" wrapText="1"/>
    </xf>
    <xf numFmtId="2" fontId="5" fillId="0" borderId="67" xfId="0" applyNumberFormat="1" applyFont="1" applyFill="1" applyBorder="1" applyAlignment="1">
      <alignment horizontal="center" vertical="center" wrapText="1"/>
    </xf>
    <xf numFmtId="2" fontId="6" fillId="0" borderId="26"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0" fontId="7" fillId="0" borderId="24" xfId="0" applyFont="1" applyFill="1" applyBorder="1" applyAlignment="1">
      <alignment horizontal="center" vertical="center"/>
    </xf>
    <xf numFmtId="0" fontId="20" fillId="3" borderId="110" xfId="0" applyFont="1" applyFill="1" applyBorder="1" applyAlignment="1">
      <alignment horizontal="center" vertical="center"/>
    </xf>
    <xf numFmtId="0" fontId="20" fillId="3" borderId="69"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6" xfId="0" applyFont="1" applyFill="1" applyBorder="1" applyAlignment="1">
      <alignment horizontal="center" vertical="center"/>
    </xf>
    <xf numFmtId="0" fontId="20" fillId="3" borderId="1" xfId="0" applyFont="1" applyFill="1" applyBorder="1" applyAlignment="1">
      <alignment horizontal="center" vertical="center"/>
    </xf>
    <xf numFmtId="12" fontId="6" fillId="0" borderId="61" xfId="0" applyNumberFormat="1" applyFont="1" applyFill="1" applyBorder="1" applyAlignment="1">
      <alignment horizontal="center" vertical="center" wrapText="1"/>
    </xf>
    <xf numFmtId="12" fontId="6" fillId="0" borderId="18" xfId="0" applyNumberFormat="1" applyFont="1" applyFill="1" applyBorder="1" applyAlignment="1">
      <alignment horizontal="center" vertical="center" wrapText="1"/>
    </xf>
    <xf numFmtId="0" fontId="5" fillId="2" borderId="111" xfId="0" applyFont="1" applyFill="1" applyBorder="1" applyAlignment="1">
      <alignment horizontal="center" vertical="center" wrapText="1"/>
    </xf>
    <xf numFmtId="0" fontId="5" fillId="2" borderId="18" xfId="0" applyFont="1" applyFill="1" applyBorder="1" applyAlignment="1">
      <alignment horizontal="center" vertical="center" wrapText="1"/>
    </xf>
    <xf numFmtId="1" fontId="5" fillId="0" borderId="72" xfId="0" applyNumberFormat="1" applyFont="1" applyFill="1" applyBorder="1" applyAlignment="1">
      <alignment horizontal="center" vertical="center" wrapText="1"/>
    </xf>
    <xf numFmtId="1" fontId="5" fillId="0" borderId="68"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3" fontId="6" fillId="0" borderId="80" xfId="0" applyNumberFormat="1" applyFont="1" applyFill="1" applyBorder="1" applyAlignment="1">
      <alignment horizontal="center" vertical="center" wrapText="1"/>
    </xf>
    <xf numFmtId="3" fontId="6" fillId="0" borderId="19"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6" fillId="0" borderId="2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14" fillId="0" borderId="9" xfId="0" applyFont="1" applyBorder="1" applyAlignment="1">
      <alignment horizontal="center" vertical="center"/>
    </xf>
    <xf numFmtId="0" fontId="14" fillId="0" borderId="27" xfId="0" applyFont="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73026</xdr:colOff>
      <xdr:row>6</xdr:row>
      <xdr:rowOff>73025</xdr:rowOff>
    </xdr:from>
    <xdr:to>
      <xdr:col>2</xdr:col>
      <xdr:colOff>350839</xdr:colOff>
      <xdr:row>6</xdr:row>
      <xdr:rowOff>342900</xdr:rowOff>
    </xdr:to>
    <xdr:sp macro="" textlink="">
      <xdr:nvSpPr>
        <xdr:cNvPr id="2" name="Ovale 1"/>
        <xdr:cNvSpPr/>
      </xdr:nvSpPr>
      <xdr:spPr>
        <a:xfrm>
          <a:off x="3914776" y="2232025"/>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82551</xdr:colOff>
      <xdr:row>8</xdr:row>
      <xdr:rowOff>66676</xdr:rowOff>
    </xdr:from>
    <xdr:to>
      <xdr:col>2</xdr:col>
      <xdr:colOff>360364</xdr:colOff>
      <xdr:row>8</xdr:row>
      <xdr:rowOff>336551</xdr:rowOff>
    </xdr:to>
    <xdr:sp macro="" textlink="">
      <xdr:nvSpPr>
        <xdr:cNvPr id="3" name="Ovale 2"/>
        <xdr:cNvSpPr/>
      </xdr:nvSpPr>
      <xdr:spPr>
        <a:xfrm>
          <a:off x="3924301" y="2987676"/>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71438</xdr:colOff>
      <xdr:row>13</xdr:row>
      <xdr:rowOff>55564</xdr:rowOff>
    </xdr:from>
    <xdr:to>
      <xdr:col>2</xdr:col>
      <xdr:colOff>349251</xdr:colOff>
      <xdr:row>13</xdr:row>
      <xdr:rowOff>325439</xdr:rowOff>
    </xdr:to>
    <xdr:sp macro="" textlink="">
      <xdr:nvSpPr>
        <xdr:cNvPr id="4" name="Ovale 3"/>
        <xdr:cNvSpPr/>
      </xdr:nvSpPr>
      <xdr:spPr>
        <a:xfrm>
          <a:off x="3913188" y="4119564"/>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80963</xdr:colOff>
      <xdr:row>14</xdr:row>
      <xdr:rowOff>57151</xdr:rowOff>
    </xdr:from>
    <xdr:to>
      <xdr:col>2</xdr:col>
      <xdr:colOff>358776</xdr:colOff>
      <xdr:row>14</xdr:row>
      <xdr:rowOff>327026</xdr:rowOff>
    </xdr:to>
    <xdr:sp macro="" textlink="">
      <xdr:nvSpPr>
        <xdr:cNvPr id="5" name="Ovale 4"/>
        <xdr:cNvSpPr/>
      </xdr:nvSpPr>
      <xdr:spPr>
        <a:xfrm>
          <a:off x="3922713" y="4502151"/>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79375</xdr:colOff>
      <xdr:row>11</xdr:row>
      <xdr:rowOff>63500</xdr:rowOff>
    </xdr:from>
    <xdr:to>
      <xdr:col>2</xdr:col>
      <xdr:colOff>357188</xdr:colOff>
      <xdr:row>12</xdr:row>
      <xdr:rowOff>142875</xdr:rowOff>
    </xdr:to>
    <xdr:sp macro="" textlink="">
      <xdr:nvSpPr>
        <xdr:cNvPr id="7" name="Ovale 6"/>
        <xdr:cNvSpPr/>
      </xdr:nvSpPr>
      <xdr:spPr>
        <a:xfrm>
          <a:off x="3921125" y="3746500"/>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15</xdr:col>
      <xdr:colOff>267609</xdr:colOff>
      <xdr:row>19</xdr:row>
      <xdr:rowOff>92981</xdr:rowOff>
    </xdr:from>
    <xdr:to>
      <xdr:col>22</xdr:col>
      <xdr:colOff>687590</xdr:colOff>
      <xdr:row>27</xdr:row>
      <xdr:rowOff>38554</xdr:rowOff>
    </xdr:to>
    <xdr:sp macro="" textlink="">
      <xdr:nvSpPr>
        <xdr:cNvPr id="8" name="Freccia circolare in su 7"/>
        <xdr:cNvSpPr/>
      </xdr:nvSpPr>
      <xdr:spPr>
        <a:xfrm>
          <a:off x="14277297" y="6051776"/>
          <a:ext cx="7212213" cy="1419680"/>
        </a:xfrm>
        <a:prstGeom prst="curvedUpArrow">
          <a:avLst>
            <a:gd name="adj1" fmla="val 8097"/>
            <a:gd name="adj2" fmla="val 39316"/>
            <a:gd name="adj3" fmla="val 25000"/>
          </a:avLst>
        </a:prstGeom>
        <a:solidFill>
          <a:schemeClr val="accent1">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solidFill>
              <a:schemeClr val="tx1"/>
            </a:solidFill>
          </a:endParaRPr>
        </a:p>
      </xdr:txBody>
    </xdr:sp>
    <xdr:clientData/>
  </xdr:twoCellAnchor>
  <xdr:twoCellAnchor>
    <xdr:from>
      <xdr:col>20</xdr:col>
      <xdr:colOff>125186</xdr:colOff>
      <xdr:row>7</xdr:row>
      <xdr:rowOff>30389</xdr:rowOff>
    </xdr:from>
    <xdr:to>
      <xdr:col>21</xdr:col>
      <xdr:colOff>761999</xdr:colOff>
      <xdr:row>9</xdr:row>
      <xdr:rowOff>120650</xdr:rowOff>
    </xdr:to>
    <xdr:sp macro="" textlink="">
      <xdr:nvSpPr>
        <xdr:cNvPr id="10" name="CasellaDiTesto 9"/>
        <xdr:cNvSpPr txBox="1"/>
      </xdr:nvSpPr>
      <xdr:spPr>
        <a:xfrm>
          <a:off x="19391086" y="2570389"/>
          <a:ext cx="1386113" cy="852261"/>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a:t>LINEA POSTA </a:t>
          </a:r>
        </a:p>
        <a:p>
          <a:pPr algn="ctr"/>
          <a:r>
            <a:rPr lang="it-IT" sz="1100"/>
            <a:t>A CONFINE DI</a:t>
          </a:r>
          <a:r>
            <a:rPr lang="it-IT" sz="1100" baseline="0"/>
            <a:t> P.LLE A DIVERSA CONFORMAZIONE </a:t>
          </a:r>
          <a:endParaRPr lang="it-IT" sz="1100"/>
        </a:p>
      </xdr:txBody>
    </xdr:sp>
    <xdr:clientData/>
  </xdr:twoCellAnchor>
  <xdr:twoCellAnchor>
    <xdr:from>
      <xdr:col>16</xdr:col>
      <xdr:colOff>555625</xdr:colOff>
      <xdr:row>22</xdr:row>
      <xdr:rowOff>10204</xdr:rowOff>
    </xdr:from>
    <xdr:to>
      <xdr:col>20</xdr:col>
      <xdr:colOff>705555</xdr:colOff>
      <xdr:row>24</xdr:row>
      <xdr:rowOff>123471</xdr:rowOff>
    </xdr:to>
    <xdr:sp macro="" textlink="">
      <xdr:nvSpPr>
        <xdr:cNvPr id="11" name="CasellaDiTesto 10"/>
        <xdr:cNvSpPr txBox="1"/>
      </xdr:nvSpPr>
      <xdr:spPr>
        <a:xfrm>
          <a:off x="14728472" y="6563051"/>
          <a:ext cx="4365625" cy="501323"/>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SE L'AREA OCCUPATA DALLA FONDAZIONE E' RICOMPRESA NELLA FASCIA</a:t>
          </a:r>
          <a:r>
            <a:rPr lang="it-IT" sz="1100" baseline="0"/>
            <a:t> DI RISPETTO </a:t>
          </a:r>
          <a:r>
            <a:rPr lang="it-IT" sz="1100"/>
            <a:t>DELLA LINEA NON SERVE AGGIUNGERLA AL</a:t>
          </a:r>
          <a:r>
            <a:rPr lang="it-IT" sz="1100" baseline="0"/>
            <a:t> TOTALE</a:t>
          </a:r>
          <a:endParaRPr lang="it-IT" sz="1100"/>
        </a:p>
      </xdr:txBody>
    </xdr:sp>
    <xdr:clientData/>
  </xdr:twoCellAnchor>
  <xdr:twoCellAnchor>
    <xdr:from>
      <xdr:col>14</xdr:col>
      <xdr:colOff>725259</xdr:colOff>
      <xdr:row>26</xdr:row>
      <xdr:rowOff>12020</xdr:rowOff>
    </xdr:from>
    <xdr:to>
      <xdr:col>16</xdr:col>
      <xdr:colOff>781502</xdr:colOff>
      <xdr:row>28</xdr:row>
      <xdr:rowOff>145142</xdr:rowOff>
    </xdr:to>
    <xdr:sp macro="" textlink="">
      <xdr:nvSpPr>
        <xdr:cNvPr id="12" name="CasellaDiTesto 11"/>
        <xdr:cNvSpPr txBox="1"/>
      </xdr:nvSpPr>
      <xdr:spPr>
        <a:xfrm>
          <a:off x="13838009" y="7282770"/>
          <a:ext cx="1802493" cy="501422"/>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INGOMBRO</a:t>
          </a:r>
          <a:r>
            <a:rPr lang="it-IT" sz="1100" baseline="0"/>
            <a:t> </a:t>
          </a:r>
          <a:r>
            <a:rPr lang="it-IT" sz="1100"/>
            <a:t>FONDAZIONE E</a:t>
          </a:r>
          <a:r>
            <a:rPr lang="it-IT" sz="1100" baseline="0"/>
            <a:t> </a:t>
          </a:r>
          <a:r>
            <a:rPr lang="it-IT" sz="1100"/>
            <a:t>AREA DI RISPETTO</a:t>
          </a:r>
        </a:p>
      </xdr:txBody>
    </xdr:sp>
    <xdr:clientData/>
  </xdr:twoCellAnchor>
  <xdr:twoCellAnchor>
    <xdr:from>
      <xdr:col>9</xdr:col>
      <xdr:colOff>685800</xdr:colOff>
      <xdr:row>22</xdr:row>
      <xdr:rowOff>36286</xdr:rowOff>
    </xdr:from>
    <xdr:to>
      <xdr:col>11</xdr:col>
      <xdr:colOff>1244600</xdr:colOff>
      <xdr:row>33</xdr:row>
      <xdr:rowOff>69850</xdr:rowOff>
    </xdr:to>
    <xdr:sp macro="" textlink="">
      <xdr:nvSpPr>
        <xdr:cNvPr id="13" name="CasellaDiTesto 12"/>
        <xdr:cNvSpPr txBox="1"/>
      </xdr:nvSpPr>
      <xdr:spPr>
        <a:xfrm>
          <a:off x="8991600" y="6564086"/>
          <a:ext cx="2495550" cy="2065564"/>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E' UTILE INDICARE LA DESTINAZIONE URBANISTICA ANCHE IN QUESTA FASE IN QUANTO L'AUTORIZZAZIONE RILASCIATA OLTRE A DICHIARARE LA PUBBLICA UTILITA' DELL'OPERA ACCERTA LA CONFORMITA' URBANISTICA ED APPONE IL VINCOLO PREORDINATO ALL'ESPROPRIO, QUEST'ULTIMO  NEL CASO DI RICHIESTA DI DICHIARAZIONE DI INAMOVIBILITA'.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(ART. 52 QUATER C. 1 E 5)</a:t>
          </a:r>
        </a:p>
      </xdr:txBody>
    </xdr:sp>
    <xdr:clientData/>
  </xdr:twoCellAnchor>
  <xdr:twoCellAnchor>
    <xdr:from>
      <xdr:col>17</xdr:col>
      <xdr:colOff>455271</xdr:colOff>
      <xdr:row>14</xdr:row>
      <xdr:rowOff>274977</xdr:rowOff>
    </xdr:from>
    <xdr:to>
      <xdr:col>18</xdr:col>
      <xdr:colOff>980280</xdr:colOff>
      <xdr:row>16</xdr:row>
      <xdr:rowOff>155914</xdr:rowOff>
    </xdr:to>
    <xdr:sp macro="" textlink="">
      <xdr:nvSpPr>
        <xdr:cNvPr id="14" name="CasellaDiTesto 13"/>
        <xdr:cNvSpPr txBox="1"/>
      </xdr:nvSpPr>
      <xdr:spPr>
        <a:xfrm>
          <a:off x="16684057" y="4710906"/>
          <a:ext cx="1504723" cy="642937"/>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a:t>SULLA</a:t>
          </a:r>
          <a:r>
            <a:rPr lang="it-IT" sz="1100" baseline="0"/>
            <a:t> STESSA P.LLA VI E'  LINEA INTERRATA E LINEA AEREA</a:t>
          </a:r>
          <a:endParaRPr lang="it-IT" sz="1100"/>
        </a:p>
      </xdr:txBody>
    </xdr:sp>
    <xdr:clientData/>
  </xdr:twoCellAnchor>
  <xdr:twoCellAnchor>
    <xdr:from>
      <xdr:col>15</xdr:col>
      <xdr:colOff>748166</xdr:colOff>
      <xdr:row>10</xdr:row>
      <xdr:rowOff>158749</xdr:rowOff>
    </xdr:from>
    <xdr:to>
      <xdr:col>19</xdr:col>
      <xdr:colOff>620599</xdr:colOff>
      <xdr:row>13</xdr:row>
      <xdr:rowOff>44450</xdr:rowOff>
    </xdr:to>
    <xdr:sp macro="" textlink="">
      <xdr:nvSpPr>
        <xdr:cNvPr id="15" name="Rettangolo 14"/>
        <xdr:cNvSpPr/>
      </xdr:nvSpPr>
      <xdr:spPr>
        <a:xfrm>
          <a:off x="14781666" y="3651249"/>
          <a:ext cx="4368233" cy="457201"/>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5</xdr:col>
      <xdr:colOff>132103</xdr:colOff>
      <xdr:row>2</xdr:row>
      <xdr:rowOff>214881</xdr:rowOff>
    </xdr:from>
    <xdr:to>
      <xdr:col>8</xdr:col>
      <xdr:colOff>856682</xdr:colOff>
      <xdr:row>3</xdr:row>
      <xdr:rowOff>234725</xdr:rowOff>
    </xdr:to>
    <xdr:sp macro="" textlink="">
      <xdr:nvSpPr>
        <xdr:cNvPr id="16" name="CasellaDiTesto 15"/>
        <xdr:cNvSpPr txBox="1"/>
      </xdr:nvSpPr>
      <xdr:spPr>
        <a:xfrm>
          <a:off x="5865246" y="1112952"/>
          <a:ext cx="2139722" cy="246630"/>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P.LLA SUDDIVISA IN PORZIONI</a:t>
          </a:r>
        </a:p>
      </xdr:txBody>
    </xdr:sp>
    <xdr:clientData/>
  </xdr:twoCellAnchor>
  <xdr:twoCellAnchor>
    <xdr:from>
      <xdr:col>11</xdr:col>
      <xdr:colOff>1245229</xdr:colOff>
      <xdr:row>0</xdr:row>
      <xdr:rowOff>190500</xdr:rowOff>
    </xdr:from>
    <xdr:to>
      <xdr:col>13</xdr:col>
      <xdr:colOff>498928</xdr:colOff>
      <xdr:row>3</xdr:row>
      <xdr:rowOff>90714</xdr:rowOff>
    </xdr:to>
    <xdr:sp macro="" textlink="">
      <xdr:nvSpPr>
        <xdr:cNvPr id="17" name="CasellaDiTesto 16"/>
        <xdr:cNvSpPr txBox="1"/>
      </xdr:nvSpPr>
      <xdr:spPr>
        <a:xfrm>
          <a:off x="11514086" y="190500"/>
          <a:ext cx="1512485" cy="1025071"/>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SI POSSONO DIFFERENZIARE I TRATTI NUOVI DA QUELLI ESISTENTI DA RICOSTRUIRE</a:t>
          </a:r>
        </a:p>
      </xdr:txBody>
    </xdr:sp>
    <xdr:clientData/>
  </xdr:twoCellAnchor>
  <xdr:twoCellAnchor>
    <xdr:from>
      <xdr:col>2</xdr:col>
      <xdr:colOff>186752</xdr:colOff>
      <xdr:row>22</xdr:row>
      <xdr:rowOff>35681</xdr:rowOff>
    </xdr:from>
    <xdr:to>
      <xdr:col>5</xdr:col>
      <xdr:colOff>170041</xdr:colOff>
      <xdr:row>25</xdr:row>
      <xdr:rowOff>33104</xdr:rowOff>
    </xdr:to>
    <xdr:sp macro="" textlink="">
      <xdr:nvSpPr>
        <xdr:cNvPr id="18" name="CasellaDiTesto 17"/>
        <xdr:cNvSpPr txBox="1"/>
      </xdr:nvSpPr>
      <xdr:spPr>
        <a:xfrm>
          <a:off x="3846821" y="6588528"/>
          <a:ext cx="1773637" cy="579507"/>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NUMERAZIONE INDICATA SUL P.P. GRAFICO</a:t>
          </a:r>
        </a:p>
      </xdr:txBody>
    </xdr:sp>
    <xdr:clientData/>
  </xdr:twoCellAnchor>
  <xdr:twoCellAnchor>
    <xdr:from>
      <xdr:col>9</xdr:col>
      <xdr:colOff>106590</xdr:colOff>
      <xdr:row>2</xdr:row>
      <xdr:rowOff>75975</xdr:rowOff>
    </xdr:from>
    <xdr:to>
      <xdr:col>11</xdr:col>
      <xdr:colOff>168955</xdr:colOff>
      <xdr:row>3</xdr:row>
      <xdr:rowOff>92983</xdr:rowOff>
    </xdr:to>
    <xdr:sp macro="" textlink="">
      <xdr:nvSpPr>
        <xdr:cNvPr id="19" name="CasellaDiTesto 18"/>
        <xdr:cNvSpPr txBox="1"/>
      </xdr:nvSpPr>
      <xdr:spPr>
        <a:xfrm>
          <a:off x="8434161" y="974046"/>
          <a:ext cx="2003651" cy="243794"/>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SOMMA SUPERFICI PORZIONI</a:t>
          </a:r>
        </a:p>
      </xdr:txBody>
    </xdr:sp>
    <xdr:clientData/>
  </xdr:twoCellAnchor>
  <xdr:twoCellAnchor>
    <xdr:from>
      <xdr:col>10</xdr:col>
      <xdr:colOff>58963</xdr:colOff>
      <xdr:row>6</xdr:row>
      <xdr:rowOff>41954</xdr:rowOff>
    </xdr:from>
    <xdr:to>
      <xdr:col>10</xdr:col>
      <xdr:colOff>611754</xdr:colOff>
      <xdr:row>6</xdr:row>
      <xdr:rowOff>358773</xdr:rowOff>
    </xdr:to>
    <xdr:sp macro="" textlink="">
      <xdr:nvSpPr>
        <xdr:cNvPr id="20" name="Rettangolo 19"/>
        <xdr:cNvSpPr/>
      </xdr:nvSpPr>
      <xdr:spPr>
        <a:xfrm>
          <a:off x="9629320" y="2191883"/>
          <a:ext cx="552791" cy="316819"/>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135390</xdr:colOff>
      <xdr:row>5</xdr:row>
      <xdr:rowOff>136071</xdr:rowOff>
    </xdr:from>
    <xdr:to>
      <xdr:col>8</xdr:col>
      <xdr:colOff>1037545</xdr:colOff>
      <xdr:row>7</xdr:row>
      <xdr:rowOff>25513</xdr:rowOff>
    </xdr:to>
    <xdr:sp macro="" textlink="">
      <xdr:nvSpPr>
        <xdr:cNvPr id="21" name="Rettangolo 20"/>
        <xdr:cNvSpPr/>
      </xdr:nvSpPr>
      <xdr:spPr>
        <a:xfrm>
          <a:off x="7266440" y="2123621"/>
          <a:ext cx="902155" cy="441892"/>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13</xdr:col>
      <xdr:colOff>107949</xdr:colOff>
      <xdr:row>6</xdr:row>
      <xdr:rowOff>36171</xdr:rowOff>
    </xdr:from>
    <xdr:to>
      <xdr:col>13</xdr:col>
      <xdr:colOff>527276</xdr:colOff>
      <xdr:row>7</xdr:row>
      <xdr:rowOff>2834</xdr:rowOff>
    </xdr:to>
    <xdr:sp macro="" textlink="">
      <xdr:nvSpPr>
        <xdr:cNvPr id="22" name="Rettangolo 21"/>
        <xdr:cNvSpPr/>
      </xdr:nvSpPr>
      <xdr:spPr>
        <a:xfrm>
          <a:off x="12585699" y="2195171"/>
          <a:ext cx="419327" cy="347663"/>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13</xdr:col>
      <xdr:colOff>253774</xdr:colOff>
      <xdr:row>14</xdr:row>
      <xdr:rowOff>49664</xdr:rowOff>
    </xdr:from>
    <xdr:to>
      <xdr:col>13</xdr:col>
      <xdr:colOff>484755</xdr:colOff>
      <xdr:row>14</xdr:row>
      <xdr:rowOff>379865</xdr:rowOff>
    </xdr:to>
    <xdr:sp macro="" textlink="">
      <xdr:nvSpPr>
        <xdr:cNvPr id="23" name="Rettangolo 22"/>
        <xdr:cNvSpPr/>
      </xdr:nvSpPr>
      <xdr:spPr>
        <a:xfrm>
          <a:off x="12731524" y="4494664"/>
          <a:ext cx="230981" cy="330201"/>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15</xdr:col>
      <xdr:colOff>301285</xdr:colOff>
      <xdr:row>11</xdr:row>
      <xdr:rowOff>57489</xdr:rowOff>
    </xdr:from>
    <xdr:to>
      <xdr:col>15</xdr:col>
      <xdr:colOff>532266</xdr:colOff>
      <xdr:row>12</xdr:row>
      <xdr:rowOff>135391</xdr:rowOff>
    </xdr:to>
    <xdr:sp macro="" textlink="">
      <xdr:nvSpPr>
        <xdr:cNvPr id="24" name="Rettangolo 23"/>
        <xdr:cNvSpPr/>
      </xdr:nvSpPr>
      <xdr:spPr>
        <a:xfrm>
          <a:off x="14309385" y="3740489"/>
          <a:ext cx="230981" cy="268402"/>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1037545</xdr:colOff>
      <xdr:row>6</xdr:row>
      <xdr:rowOff>185113</xdr:rowOff>
    </xdr:from>
    <xdr:to>
      <xdr:col>10</xdr:col>
      <xdr:colOff>58963</xdr:colOff>
      <xdr:row>6</xdr:row>
      <xdr:rowOff>200364</xdr:rowOff>
    </xdr:to>
    <xdr:cxnSp macro="">
      <xdr:nvCxnSpPr>
        <xdr:cNvPr id="25" name="Connettore 2 24"/>
        <xdr:cNvCxnSpPr>
          <a:stCxn id="21" idx="3"/>
          <a:endCxn id="20" idx="1"/>
        </xdr:cNvCxnSpPr>
      </xdr:nvCxnSpPr>
      <xdr:spPr>
        <a:xfrm>
          <a:off x="8185831" y="2335042"/>
          <a:ext cx="1443489" cy="15251"/>
        </a:xfrm>
        <a:prstGeom prst="straightConnector1">
          <a:avLst/>
        </a:prstGeom>
        <a:ln>
          <a:solidFill>
            <a:srgbClr val="FF0000"/>
          </a:solidFill>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13</xdr:col>
      <xdr:colOff>370625</xdr:colOff>
      <xdr:row>16</xdr:row>
      <xdr:rowOff>352878</xdr:rowOff>
    </xdr:from>
    <xdr:to>
      <xdr:col>14</xdr:col>
      <xdr:colOff>377598</xdr:colOff>
      <xdr:row>21</xdr:row>
      <xdr:rowOff>69850</xdr:rowOff>
    </xdr:to>
    <xdr:cxnSp macro="">
      <xdr:nvCxnSpPr>
        <xdr:cNvPr id="26" name="Connettore 2 25"/>
        <xdr:cNvCxnSpPr>
          <a:stCxn id="64" idx="0"/>
          <a:endCxn id="51" idx="2"/>
        </xdr:cNvCxnSpPr>
      </xdr:nvCxnSpPr>
      <xdr:spPr>
        <a:xfrm flipH="1" flipV="1">
          <a:off x="12848375" y="5559878"/>
          <a:ext cx="616573" cy="8536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416776</xdr:colOff>
      <xdr:row>12</xdr:row>
      <xdr:rowOff>135391</xdr:rowOff>
    </xdr:from>
    <xdr:to>
      <xdr:col>15</xdr:col>
      <xdr:colOff>705756</xdr:colOff>
      <xdr:row>26</xdr:row>
      <xdr:rowOff>12020</xdr:rowOff>
    </xdr:to>
    <xdr:cxnSp macro="">
      <xdr:nvCxnSpPr>
        <xdr:cNvPr id="27" name="Connettore 2 26"/>
        <xdr:cNvCxnSpPr>
          <a:stCxn id="12" idx="0"/>
          <a:endCxn id="24" idx="2"/>
        </xdr:cNvCxnSpPr>
      </xdr:nvCxnSpPr>
      <xdr:spPr>
        <a:xfrm flipH="1" flipV="1">
          <a:off x="14450276" y="4008891"/>
          <a:ext cx="288980" cy="327387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417286</xdr:colOff>
      <xdr:row>19</xdr:row>
      <xdr:rowOff>126997</xdr:rowOff>
    </xdr:from>
    <xdr:to>
      <xdr:col>9</xdr:col>
      <xdr:colOff>68792</xdr:colOff>
      <xdr:row>22</xdr:row>
      <xdr:rowOff>95250</xdr:rowOff>
    </xdr:to>
    <xdr:sp macro="" textlink="">
      <xdr:nvSpPr>
        <xdr:cNvPr id="29" name="CasellaDiTesto 28"/>
        <xdr:cNvSpPr txBox="1"/>
      </xdr:nvSpPr>
      <xdr:spPr>
        <a:xfrm>
          <a:off x="5887357" y="6495140"/>
          <a:ext cx="2128006" cy="539753"/>
        </a:xfrm>
        <a:prstGeom prst="rect">
          <a:avLst/>
        </a:prstGeom>
        <a:ln/>
        <a:effectLst>
          <a:outerShdw blurRad="50800" dist="38100" dir="2700000" algn="tl" rotWithShape="0">
            <a:prstClr val="black">
              <a:alpha val="40000"/>
            </a:prstClr>
          </a:outerShdw>
        </a:effectLst>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lang="it-IT" sz="1100"/>
            <a:t>RIPORTARE LE NOTIZIE DI</a:t>
          </a:r>
          <a:r>
            <a:rPr lang="it-IT" sz="1100" baseline="0"/>
            <a:t> INTERESSE </a:t>
          </a:r>
          <a:r>
            <a:rPr lang="it-IT" sz="1100"/>
            <a:t>RIGUARDANTI L'AREA</a:t>
          </a:r>
          <a:r>
            <a:rPr lang="it-IT" sz="1100" baseline="0"/>
            <a:t>  </a:t>
          </a:r>
          <a:endParaRPr lang="it-IT" sz="1100"/>
        </a:p>
      </xdr:txBody>
    </xdr:sp>
    <xdr:clientData/>
  </xdr:twoCellAnchor>
  <xdr:twoCellAnchor>
    <xdr:from>
      <xdr:col>8</xdr:col>
      <xdr:colOff>134181</xdr:colOff>
      <xdr:row>14</xdr:row>
      <xdr:rowOff>197303</xdr:rowOff>
    </xdr:from>
    <xdr:to>
      <xdr:col>9</xdr:col>
      <xdr:colOff>68035</xdr:colOff>
      <xdr:row>19</xdr:row>
      <xdr:rowOff>126997</xdr:rowOff>
    </xdr:to>
    <xdr:cxnSp macro="">
      <xdr:nvCxnSpPr>
        <xdr:cNvPr id="30" name="Connettore 2 29"/>
        <xdr:cNvCxnSpPr>
          <a:stCxn id="29" idx="0"/>
          <a:endCxn id="85" idx="1"/>
        </xdr:cNvCxnSpPr>
      </xdr:nvCxnSpPr>
      <xdr:spPr>
        <a:xfrm flipV="1">
          <a:off x="6951360" y="4660446"/>
          <a:ext cx="1063246" cy="183469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318091</xdr:colOff>
      <xdr:row>14</xdr:row>
      <xdr:rowOff>287504</xdr:rowOff>
    </xdr:from>
    <xdr:to>
      <xdr:col>3</xdr:col>
      <xdr:colOff>641040</xdr:colOff>
      <xdr:row>22</xdr:row>
      <xdr:rowOff>35681</xdr:rowOff>
    </xdr:to>
    <xdr:cxnSp macro="">
      <xdr:nvCxnSpPr>
        <xdr:cNvPr id="31" name="Connettore 2 30"/>
        <xdr:cNvCxnSpPr>
          <a:stCxn id="18" idx="0"/>
          <a:endCxn id="46" idx="5"/>
        </xdr:cNvCxnSpPr>
      </xdr:nvCxnSpPr>
      <xdr:spPr>
        <a:xfrm flipH="1" flipV="1">
          <a:off x="3992020" y="4750647"/>
          <a:ext cx="758377" cy="22246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63501</xdr:colOff>
      <xdr:row>16</xdr:row>
      <xdr:rowOff>63500</xdr:rowOff>
    </xdr:from>
    <xdr:to>
      <xdr:col>2</xdr:col>
      <xdr:colOff>341314</xdr:colOff>
      <xdr:row>16</xdr:row>
      <xdr:rowOff>333375</xdr:rowOff>
    </xdr:to>
    <xdr:sp macro="" textlink="">
      <xdr:nvSpPr>
        <xdr:cNvPr id="32" name="Ovale 31"/>
        <xdr:cNvSpPr/>
      </xdr:nvSpPr>
      <xdr:spPr>
        <a:xfrm>
          <a:off x="3905251" y="5270500"/>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71438</xdr:colOff>
      <xdr:row>13</xdr:row>
      <xdr:rowOff>55564</xdr:rowOff>
    </xdr:from>
    <xdr:to>
      <xdr:col>2</xdr:col>
      <xdr:colOff>349251</xdr:colOff>
      <xdr:row>13</xdr:row>
      <xdr:rowOff>325439</xdr:rowOff>
    </xdr:to>
    <xdr:sp macro="" textlink="">
      <xdr:nvSpPr>
        <xdr:cNvPr id="45" name="Ovale 44"/>
        <xdr:cNvSpPr/>
      </xdr:nvSpPr>
      <xdr:spPr>
        <a:xfrm>
          <a:off x="3913188" y="4119564"/>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80963</xdr:colOff>
      <xdr:row>14</xdr:row>
      <xdr:rowOff>57151</xdr:rowOff>
    </xdr:from>
    <xdr:to>
      <xdr:col>2</xdr:col>
      <xdr:colOff>358776</xdr:colOff>
      <xdr:row>14</xdr:row>
      <xdr:rowOff>327026</xdr:rowOff>
    </xdr:to>
    <xdr:sp macro="" textlink="">
      <xdr:nvSpPr>
        <xdr:cNvPr id="46" name="Ovale 45"/>
        <xdr:cNvSpPr/>
      </xdr:nvSpPr>
      <xdr:spPr>
        <a:xfrm>
          <a:off x="3922713" y="4502151"/>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79375</xdr:colOff>
      <xdr:row>11</xdr:row>
      <xdr:rowOff>63500</xdr:rowOff>
    </xdr:from>
    <xdr:to>
      <xdr:col>2</xdr:col>
      <xdr:colOff>357188</xdr:colOff>
      <xdr:row>12</xdr:row>
      <xdr:rowOff>142875</xdr:rowOff>
    </xdr:to>
    <xdr:sp macro="" textlink="">
      <xdr:nvSpPr>
        <xdr:cNvPr id="47" name="Ovale 46"/>
        <xdr:cNvSpPr/>
      </xdr:nvSpPr>
      <xdr:spPr>
        <a:xfrm>
          <a:off x="3921125" y="3746500"/>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63501</xdr:colOff>
      <xdr:row>16</xdr:row>
      <xdr:rowOff>63500</xdr:rowOff>
    </xdr:from>
    <xdr:to>
      <xdr:col>2</xdr:col>
      <xdr:colOff>341314</xdr:colOff>
      <xdr:row>16</xdr:row>
      <xdr:rowOff>333375</xdr:rowOff>
    </xdr:to>
    <xdr:sp macro="" textlink="">
      <xdr:nvSpPr>
        <xdr:cNvPr id="48" name="Ovale 47"/>
        <xdr:cNvSpPr/>
      </xdr:nvSpPr>
      <xdr:spPr>
        <a:xfrm>
          <a:off x="3905251" y="5270500"/>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95250</xdr:colOff>
      <xdr:row>17</xdr:row>
      <xdr:rowOff>71438</xdr:rowOff>
    </xdr:from>
    <xdr:to>
      <xdr:col>2</xdr:col>
      <xdr:colOff>373063</xdr:colOff>
      <xdr:row>17</xdr:row>
      <xdr:rowOff>341313</xdr:rowOff>
    </xdr:to>
    <xdr:sp macro="" textlink="">
      <xdr:nvSpPr>
        <xdr:cNvPr id="49" name="Ovale 48"/>
        <xdr:cNvSpPr/>
      </xdr:nvSpPr>
      <xdr:spPr>
        <a:xfrm>
          <a:off x="3937000" y="5659438"/>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127902</xdr:colOff>
      <xdr:row>16</xdr:row>
      <xdr:rowOff>332853</xdr:rowOff>
    </xdr:from>
    <xdr:to>
      <xdr:col>9</xdr:col>
      <xdr:colOff>606565</xdr:colOff>
      <xdr:row>19</xdr:row>
      <xdr:rowOff>126997</xdr:rowOff>
    </xdr:to>
    <xdr:cxnSp macro="">
      <xdr:nvCxnSpPr>
        <xdr:cNvPr id="42" name="Connettore 2 41"/>
        <xdr:cNvCxnSpPr>
          <a:stCxn id="29" idx="0"/>
          <a:endCxn id="84" idx="2"/>
        </xdr:cNvCxnSpPr>
      </xdr:nvCxnSpPr>
      <xdr:spPr>
        <a:xfrm flipV="1">
          <a:off x="6931473" y="5503567"/>
          <a:ext cx="1598636" cy="92458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255134</xdr:colOff>
      <xdr:row>16</xdr:row>
      <xdr:rowOff>22677</xdr:rowOff>
    </xdr:from>
    <xdr:to>
      <xdr:col>13</xdr:col>
      <xdr:colOff>486115</xdr:colOff>
      <xdr:row>16</xdr:row>
      <xdr:rowOff>352878</xdr:rowOff>
    </xdr:to>
    <xdr:sp macro="" textlink="">
      <xdr:nvSpPr>
        <xdr:cNvPr id="51" name="Rettangolo 50"/>
        <xdr:cNvSpPr/>
      </xdr:nvSpPr>
      <xdr:spPr>
        <a:xfrm>
          <a:off x="12734018" y="5221740"/>
          <a:ext cx="230981" cy="330201"/>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23</xdr:col>
      <xdr:colOff>154214</xdr:colOff>
      <xdr:row>16</xdr:row>
      <xdr:rowOff>244927</xdr:rowOff>
    </xdr:from>
    <xdr:to>
      <xdr:col>24</xdr:col>
      <xdr:colOff>1006929</xdr:colOff>
      <xdr:row>21</xdr:row>
      <xdr:rowOff>81643</xdr:rowOff>
    </xdr:to>
    <xdr:sp macro="" textlink="">
      <xdr:nvSpPr>
        <xdr:cNvPr id="52" name="CasellaDiTesto 51"/>
        <xdr:cNvSpPr txBox="1"/>
      </xdr:nvSpPr>
      <xdr:spPr>
        <a:xfrm>
          <a:off x="20809857" y="5470070"/>
          <a:ext cx="2227036" cy="1360716"/>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PARTICELLA SOGGETTA</a:t>
          </a:r>
          <a:r>
            <a:rPr lang="it-IT" sz="1100" baseline="0"/>
            <a:t> ESCLUSIVAMENTE </a:t>
          </a:r>
          <a:r>
            <a:rPr lang="it-IT" sz="1100"/>
            <a:t>AD OCCUPAZIONE TEMPORANEA PER ACCEDERE ALLE AREE DI CANTIERE. LA</a:t>
          </a:r>
          <a:r>
            <a:rPr lang="it-IT" sz="1100" baseline="0"/>
            <a:t> DITTA E' INTERESSATA ANCHE DALLA PROCEDURA ESPROPRIATIVA (ASSERVIMENTO)</a:t>
          </a:r>
          <a:endParaRPr lang="it-IT" sz="1100"/>
        </a:p>
      </xdr:txBody>
    </xdr:sp>
    <xdr:clientData/>
  </xdr:twoCellAnchor>
  <xdr:twoCellAnchor>
    <xdr:from>
      <xdr:col>11</xdr:col>
      <xdr:colOff>1478643</xdr:colOff>
      <xdr:row>29</xdr:row>
      <xdr:rowOff>81644</xdr:rowOff>
    </xdr:from>
    <xdr:to>
      <xdr:col>18</xdr:col>
      <xdr:colOff>652639</xdr:colOff>
      <xdr:row>32</xdr:row>
      <xdr:rowOff>132293</xdr:rowOff>
    </xdr:to>
    <xdr:sp macro="" textlink="">
      <xdr:nvSpPr>
        <xdr:cNvPr id="53" name="CasellaDiTesto 52"/>
        <xdr:cNvSpPr txBox="1"/>
      </xdr:nvSpPr>
      <xdr:spPr>
        <a:xfrm>
          <a:off x="11250587" y="7992686"/>
          <a:ext cx="5797399" cy="632732"/>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LA DESTINAZIONE URBANISTCA PUO' ESSERE OMESSA NELLA FASE DI AVVIO DEL PROCEDIMENTO ESPROPRIATIVO SE PER L'AREA E' PREVISTA ESCLUSIVAMENTE OCCCUPAZIONE TEMPORANEA. SERVIRA' INDICARLA</a:t>
          </a:r>
          <a:r>
            <a:rPr lang="it-IT" sz="1100" baseline="0"/>
            <a:t> </a:t>
          </a:r>
          <a:r>
            <a:rPr lang="it-IT" sz="1100"/>
            <a:t>IN  SEDE DI DETERMNAZIONE DELL'IDENNITA' DI O.T.</a:t>
          </a:r>
        </a:p>
      </xdr:txBody>
    </xdr:sp>
    <xdr:clientData/>
  </xdr:twoCellAnchor>
  <xdr:twoCellAnchor>
    <xdr:from>
      <xdr:col>11</xdr:col>
      <xdr:colOff>943681</xdr:colOff>
      <xdr:row>15</xdr:row>
      <xdr:rowOff>202847</xdr:rowOff>
    </xdr:from>
    <xdr:to>
      <xdr:col>12</xdr:col>
      <xdr:colOff>228601</xdr:colOff>
      <xdr:row>29</xdr:row>
      <xdr:rowOff>63500</xdr:rowOff>
    </xdr:to>
    <xdr:cxnSp macro="">
      <xdr:nvCxnSpPr>
        <xdr:cNvPr id="54" name="Connettore 2 53"/>
        <xdr:cNvCxnSpPr/>
      </xdr:nvCxnSpPr>
      <xdr:spPr>
        <a:xfrm flipH="1" flipV="1">
          <a:off x="10715625" y="5035903"/>
          <a:ext cx="801865" cy="293863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3175</xdr:colOff>
      <xdr:row>18</xdr:row>
      <xdr:rowOff>54124</xdr:rowOff>
    </xdr:from>
    <xdr:to>
      <xdr:col>11</xdr:col>
      <xdr:colOff>742877</xdr:colOff>
      <xdr:row>22</xdr:row>
      <xdr:rowOff>17238</xdr:rowOff>
    </xdr:to>
    <xdr:cxnSp macro="">
      <xdr:nvCxnSpPr>
        <xdr:cNvPr id="60" name="Connettore 2 59"/>
        <xdr:cNvCxnSpPr>
          <a:endCxn id="86" idx="2"/>
        </xdr:cNvCxnSpPr>
      </xdr:nvCxnSpPr>
      <xdr:spPr>
        <a:xfrm flipV="1">
          <a:off x="9800318" y="6041267"/>
          <a:ext cx="739702" cy="91561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139699</xdr:colOff>
      <xdr:row>21</xdr:row>
      <xdr:rowOff>69850</xdr:rowOff>
    </xdr:from>
    <xdr:to>
      <xdr:col>15</xdr:col>
      <xdr:colOff>304346</xdr:colOff>
      <xdr:row>24</xdr:row>
      <xdr:rowOff>28006</xdr:rowOff>
    </xdr:to>
    <xdr:sp macro="" textlink="">
      <xdr:nvSpPr>
        <xdr:cNvPr id="64" name="CasellaDiTesto 63"/>
        <xdr:cNvSpPr txBox="1"/>
      </xdr:nvSpPr>
      <xdr:spPr>
        <a:xfrm>
          <a:off x="12617449" y="6413500"/>
          <a:ext cx="1694997" cy="516956"/>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SOSTEGNO  UBICATO A CONFINE</a:t>
          </a:r>
        </a:p>
      </xdr:txBody>
    </xdr:sp>
    <xdr:clientData/>
  </xdr:twoCellAnchor>
  <xdr:twoCellAnchor>
    <xdr:from>
      <xdr:col>3</xdr:col>
      <xdr:colOff>895355</xdr:colOff>
      <xdr:row>26</xdr:row>
      <xdr:rowOff>146346</xdr:rowOff>
    </xdr:from>
    <xdr:to>
      <xdr:col>8</xdr:col>
      <xdr:colOff>125628</xdr:colOff>
      <xdr:row>31</xdr:row>
      <xdr:rowOff>148819</xdr:rowOff>
    </xdr:to>
    <xdr:sp macro="" textlink="">
      <xdr:nvSpPr>
        <xdr:cNvPr id="65" name="CasellaDiTesto 64"/>
        <xdr:cNvSpPr txBox="1"/>
      </xdr:nvSpPr>
      <xdr:spPr>
        <a:xfrm>
          <a:off x="5193364" y="7401809"/>
          <a:ext cx="2070134" cy="913816"/>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LE P.LLE AFFERENTI ALLA STESSA DITTA CATASTALE VANNO ACCORPATE E LA DITTA  VA INDICATA UNA SOLA VOLTA</a:t>
          </a:r>
        </a:p>
      </xdr:txBody>
    </xdr:sp>
    <xdr:clientData/>
  </xdr:twoCellAnchor>
  <xdr:twoCellAnchor>
    <xdr:from>
      <xdr:col>3</xdr:col>
      <xdr:colOff>857301</xdr:colOff>
      <xdr:row>11</xdr:row>
      <xdr:rowOff>70554</xdr:rowOff>
    </xdr:from>
    <xdr:to>
      <xdr:col>6</xdr:col>
      <xdr:colOff>56291</xdr:colOff>
      <xdr:row>26</xdr:row>
      <xdr:rowOff>146346</xdr:rowOff>
    </xdr:to>
    <xdr:cxnSp macro="">
      <xdr:nvCxnSpPr>
        <xdr:cNvPr id="68" name="Connettore 2 67"/>
        <xdr:cNvCxnSpPr>
          <a:stCxn id="65" idx="0"/>
          <a:endCxn id="72" idx="3"/>
        </xdr:cNvCxnSpPr>
      </xdr:nvCxnSpPr>
      <xdr:spPr>
        <a:xfrm flipH="1" flipV="1">
          <a:off x="4949523" y="3757082"/>
          <a:ext cx="1006976" cy="37182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1472848</xdr:colOff>
      <xdr:row>4</xdr:row>
      <xdr:rowOff>188407</xdr:rowOff>
    </xdr:from>
    <xdr:to>
      <xdr:col>13</xdr:col>
      <xdr:colOff>52917</xdr:colOff>
      <xdr:row>19</xdr:row>
      <xdr:rowOff>63501</xdr:rowOff>
    </xdr:to>
    <xdr:sp macro="" textlink="">
      <xdr:nvSpPr>
        <xdr:cNvPr id="55" name="Rettangolo 54"/>
        <xdr:cNvSpPr/>
      </xdr:nvSpPr>
      <xdr:spPr>
        <a:xfrm>
          <a:off x="11249057" y="1915467"/>
          <a:ext cx="736278" cy="4449188"/>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12</xdr:col>
      <xdr:colOff>323267</xdr:colOff>
      <xdr:row>3</xdr:row>
      <xdr:rowOff>90714</xdr:rowOff>
    </xdr:from>
    <xdr:to>
      <xdr:col>12</xdr:col>
      <xdr:colOff>432463</xdr:colOff>
      <xdr:row>4</xdr:row>
      <xdr:rowOff>188407</xdr:rowOff>
    </xdr:to>
    <xdr:cxnSp macro="">
      <xdr:nvCxnSpPr>
        <xdr:cNvPr id="39" name="Connettore 2 38"/>
        <xdr:cNvCxnSpPr>
          <a:stCxn id="17" idx="2"/>
          <a:endCxn id="55" idx="0"/>
        </xdr:cNvCxnSpPr>
      </xdr:nvCxnSpPr>
      <xdr:spPr>
        <a:xfrm flipH="1">
          <a:off x="11617196" y="1231621"/>
          <a:ext cx="109196" cy="683846"/>
        </a:xfrm>
        <a:prstGeom prst="straightConnector1">
          <a:avLst/>
        </a:prstGeom>
        <a:ln w="635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229012</xdr:colOff>
      <xdr:row>10</xdr:row>
      <xdr:rowOff>127000</xdr:rowOff>
    </xdr:from>
    <xdr:to>
      <xdr:col>1</xdr:col>
      <xdr:colOff>1531484</xdr:colOff>
      <xdr:row>16</xdr:row>
      <xdr:rowOff>44450</xdr:rowOff>
    </xdr:to>
    <xdr:sp macro="" textlink="">
      <xdr:nvSpPr>
        <xdr:cNvPr id="61" name="Rettangolo 60"/>
        <xdr:cNvSpPr/>
      </xdr:nvSpPr>
      <xdr:spPr>
        <a:xfrm>
          <a:off x="229012" y="3619500"/>
          <a:ext cx="1600922" cy="1631950"/>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0</xdr:col>
      <xdr:colOff>94073</xdr:colOff>
      <xdr:row>21</xdr:row>
      <xdr:rowOff>30926</xdr:rowOff>
    </xdr:from>
    <xdr:to>
      <xdr:col>1</xdr:col>
      <xdr:colOff>1567264</xdr:colOff>
      <xdr:row>25</xdr:row>
      <xdr:rowOff>144853</xdr:rowOff>
    </xdr:to>
    <xdr:sp macro="" textlink="">
      <xdr:nvSpPr>
        <xdr:cNvPr id="66" name="CasellaDiTesto 65"/>
        <xdr:cNvSpPr txBox="1"/>
      </xdr:nvSpPr>
      <xdr:spPr>
        <a:xfrm>
          <a:off x="94073" y="6369167"/>
          <a:ext cx="1773052" cy="848880"/>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Calibri"/>
              <a:cs typeface="Calibri"/>
            </a:rPr>
            <a:t>LA NUMERAZIONE E L'ORDINE SEGUONO POSSIBILMENTE QUELLI DELLA VISURA CATASTALE</a:t>
          </a:r>
        </a:p>
      </xdr:txBody>
    </xdr:sp>
    <xdr:clientData/>
  </xdr:twoCellAnchor>
  <xdr:twoCellAnchor>
    <xdr:from>
      <xdr:col>1</xdr:col>
      <xdr:colOff>680738</xdr:colOff>
      <xdr:row>16</xdr:row>
      <xdr:rowOff>44450</xdr:rowOff>
    </xdr:from>
    <xdr:to>
      <xdr:col>1</xdr:col>
      <xdr:colOff>730318</xdr:colOff>
      <xdr:row>21</xdr:row>
      <xdr:rowOff>30926</xdr:rowOff>
    </xdr:to>
    <xdr:cxnSp macro="">
      <xdr:nvCxnSpPr>
        <xdr:cNvPr id="67" name="Connettore 2 66"/>
        <xdr:cNvCxnSpPr>
          <a:stCxn id="66" idx="0"/>
          <a:endCxn id="61" idx="2"/>
        </xdr:cNvCxnSpPr>
      </xdr:nvCxnSpPr>
      <xdr:spPr>
        <a:xfrm flipV="1">
          <a:off x="980599" y="5247922"/>
          <a:ext cx="49580" cy="112124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79375</xdr:colOff>
      <xdr:row>7</xdr:row>
      <xdr:rowOff>353996</xdr:rowOff>
    </xdr:from>
    <xdr:to>
      <xdr:col>7</xdr:col>
      <xdr:colOff>79375</xdr:colOff>
      <xdr:row>11</xdr:row>
      <xdr:rowOff>70554</xdr:rowOff>
    </xdr:to>
    <xdr:sp macro="" textlink="">
      <xdr:nvSpPr>
        <xdr:cNvPr id="72" name="Forma a L 71"/>
        <xdr:cNvSpPr/>
      </xdr:nvSpPr>
      <xdr:spPr>
        <a:xfrm rot="10800000">
          <a:off x="79375" y="2893996"/>
          <a:ext cx="6350000" cy="863086"/>
        </a:xfrm>
        <a:prstGeom prst="corner">
          <a:avLst>
            <a:gd name="adj1" fmla="val 49270"/>
            <a:gd name="adj2" fmla="val 342921"/>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14</xdr:col>
      <xdr:colOff>186190</xdr:colOff>
      <xdr:row>7</xdr:row>
      <xdr:rowOff>28803</xdr:rowOff>
    </xdr:from>
    <xdr:to>
      <xdr:col>16</xdr:col>
      <xdr:colOff>293915</xdr:colOff>
      <xdr:row>8</xdr:row>
      <xdr:rowOff>119517</xdr:rowOff>
    </xdr:to>
    <xdr:sp macro="" textlink="">
      <xdr:nvSpPr>
        <xdr:cNvPr id="56" name="CasellaDiTesto 55"/>
        <xdr:cNvSpPr txBox="1"/>
      </xdr:nvSpPr>
      <xdr:spPr>
        <a:xfrm>
          <a:off x="13298940" y="2568803"/>
          <a:ext cx="1853975" cy="471714"/>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100"/>
            <a:t>IDENTIFICATIVO SOSTEGNI DA P.P. GRAFICO</a:t>
          </a:r>
        </a:p>
      </xdr:txBody>
    </xdr:sp>
    <xdr:clientData/>
  </xdr:twoCellAnchor>
  <xdr:twoCellAnchor>
    <xdr:from>
      <xdr:col>13</xdr:col>
      <xdr:colOff>317613</xdr:colOff>
      <xdr:row>7</xdr:row>
      <xdr:rowOff>2834</xdr:rowOff>
    </xdr:from>
    <xdr:to>
      <xdr:col>14</xdr:col>
      <xdr:colOff>186190</xdr:colOff>
      <xdr:row>7</xdr:row>
      <xdr:rowOff>264660</xdr:rowOff>
    </xdr:to>
    <xdr:cxnSp macro="">
      <xdr:nvCxnSpPr>
        <xdr:cNvPr id="34" name="Connettore 2 33"/>
        <xdr:cNvCxnSpPr>
          <a:stCxn id="56" idx="1"/>
          <a:endCxn id="22" idx="2"/>
        </xdr:cNvCxnSpPr>
      </xdr:nvCxnSpPr>
      <xdr:spPr>
        <a:xfrm flipH="1" flipV="1">
          <a:off x="12820763" y="2542834"/>
          <a:ext cx="478177" cy="26182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369265</xdr:colOff>
      <xdr:row>14</xdr:row>
      <xdr:rowOff>379865</xdr:rowOff>
    </xdr:from>
    <xdr:to>
      <xdr:col>14</xdr:col>
      <xdr:colOff>375104</xdr:colOff>
      <xdr:row>21</xdr:row>
      <xdr:rowOff>69850</xdr:rowOff>
    </xdr:to>
    <xdr:cxnSp macro="">
      <xdr:nvCxnSpPr>
        <xdr:cNvPr id="59" name="Connettore 2 58"/>
        <xdr:cNvCxnSpPr>
          <a:stCxn id="64" idx="0"/>
          <a:endCxn id="23" idx="2"/>
        </xdr:cNvCxnSpPr>
      </xdr:nvCxnSpPr>
      <xdr:spPr>
        <a:xfrm flipH="1" flipV="1">
          <a:off x="12848149" y="4819195"/>
          <a:ext cx="618160" cy="158364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41049</xdr:colOff>
      <xdr:row>7</xdr:row>
      <xdr:rowOff>181656</xdr:rowOff>
    </xdr:from>
    <xdr:to>
      <xdr:col>25</xdr:col>
      <xdr:colOff>69396</xdr:colOff>
      <xdr:row>9</xdr:row>
      <xdr:rowOff>130628</xdr:rowOff>
    </xdr:to>
    <xdr:sp macro="" textlink="">
      <xdr:nvSpPr>
        <xdr:cNvPr id="57" name="CasellaDiTesto 56"/>
        <xdr:cNvSpPr txBox="1"/>
      </xdr:nvSpPr>
      <xdr:spPr>
        <a:xfrm>
          <a:off x="21643749" y="2721656"/>
          <a:ext cx="2701697" cy="710972"/>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SE L'AREA OCCUPATA DALLA FONDAZIONE E' RICOMPRESA NELLA FASCIA</a:t>
          </a:r>
          <a:r>
            <a:rPr lang="it-IT" sz="1100" baseline="0"/>
            <a:t> DI RISPETTO </a:t>
          </a:r>
          <a:r>
            <a:rPr lang="it-IT" sz="1100"/>
            <a:t>DELLA LINEA NON SERVE AGGIUNGERLA</a:t>
          </a:r>
        </a:p>
      </xdr:txBody>
    </xdr:sp>
    <xdr:clientData/>
  </xdr:twoCellAnchor>
  <xdr:twoCellAnchor>
    <xdr:from>
      <xdr:col>21</xdr:col>
      <xdr:colOff>754063</xdr:colOff>
      <xdr:row>4</xdr:row>
      <xdr:rowOff>28348</xdr:rowOff>
    </xdr:from>
    <xdr:to>
      <xdr:col>23</xdr:col>
      <xdr:colOff>113393</xdr:colOff>
      <xdr:row>5</xdr:row>
      <xdr:rowOff>17009</xdr:rowOff>
    </xdr:to>
    <xdr:sp macro="" textlink="">
      <xdr:nvSpPr>
        <xdr:cNvPr id="58" name="Rettangolo 57"/>
        <xdr:cNvSpPr/>
      </xdr:nvSpPr>
      <xdr:spPr>
        <a:xfrm>
          <a:off x="20739554" y="1746250"/>
          <a:ext cx="946830" cy="255134"/>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23</xdr:col>
      <xdr:colOff>113393</xdr:colOff>
      <xdr:row>4</xdr:row>
      <xdr:rowOff>156029</xdr:rowOff>
    </xdr:from>
    <xdr:to>
      <xdr:col>23</xdr:col>
      <xdr:colOff>1391898</xdr:colOff>
      <xdr:row>7</xdr:row>
      <xdr:rowOff>181656</xdr:rowOff>
    </xdr:to>
    <xdr:cxnSp macro="">
      <xdr:nvCxnSpPr>
        <xdr:cNvPr id="62" name="Connettore 2 61"/>
        <xdr:cNvCxnSpPr>
          <a:stCxn id="57" idx="0"/>
          <a:endCxn id="58" idx="3"/>
        </xdr:cNvCxnSpPr>
      </xdr:nvCxnSpPr>
      <xdr:spPr>
        <a:xfrm flipH="1" flipV="1">
          <a:off x="21716093" y="1876879"/>
          <a:ext cx="1278505" cy="84477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1133927</xdr:colOff>
      <xdr:row>14</xdr:row>
      <xdr:rowOff>290286</xdr:rowOff>
    </xdr:from>
    <xdr:to>
      <xdr:col>26</xdr:col>
      <xdr:colOff>925285</xdr:colOff>
      <xdr:row>16</xdr:row>
      <xdr:rowOff>125868</xdr:rowOff>
    </xdr:to>
    <xdr:sp macro="" textlink="">
      <xdr:nvSpPr>
        <xdr:cNvPr id="69" name="Rettangolo 68"/>
        <xdr:cNvSpPr/>
      </xdr:nvSpPr>
      <xdr:spPr>
        <a:xfrm>
          <a:off x="24202570" y="4726215"/>
          <a:ext cx="2349501" cy="597582"/>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23</xdr:col>
      <xdr:colOff>1267732</xdr:colOff>
      <xdr:row>15</xdr:row>
      <xdr:rowOff>208077</xdr:rowOff>
    </xdr:from>
    <xdr:to>
      <xdr:col>24</xdr:col>
      <xdr:colOff>1133927</xdr:colOff>
      <xdr:row>16</xdr:row>
      <xdr:rowOff>244927</xdr:rowOff>
    </xdr:to>
    <xdr:cxnSp macro="">
      <xdr:nvCxnSpPr>
        <xdr:cNvPr id="70" name="Connettore 2 69"/>
        <xdr:cNvCxnSpPr>
          <a:stCxn id="52" idx="0"/>
          <a:endCxn id="69" idx="1"/>
        </xdr:cNvCxnSpPr>
      </xdr:nvCxnSpPr>
      <xdr:spPr>
        <a:xfrm flipV="1">
          <a:off x="21923375" y="5052220"/>
          <a:ext cx="1240516" cy="417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1108416</xdr:colOff>
      <xdr:row>3</xdr:row>
      <xdr:rowOff>92983</xdr:rowOff>
    </xdr:from>
    <xdr:to>
      <xdr:col>10</xdr:col>
      <xdr:colOff>335359</xdr:colOff>
      <xdr:row>6</xdr:row>
      <xdr:rowOff>41954</xdr:rowOff>
    </xdr:to>
    <xdr:cxnSp macro="">
      <xdr:nvCxnSpPr>
        <xdr:cNvPr id="73" name="Connettore 2 72"/>
        <xdr:cNvCxnSpPr>
          <a:stCxn id="19" idx="2"/>
          <a:endCxn id="20" idx="0"/>
        </xdr:cNvCxnSpPr>
      </xdr:nvCxnSpPr>
      <xdr:spPr>
        <a:xfrm>
          <a:off x="9435987" y="1217840"/>
          <a:ext cx="469729" cy="97404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258536</xdr:colOff>
      <xdr:row>3</xdr:row>
      <xdr:rowOff>234725</xdr:rowOff>
    </xdr:from>
    <xdr:to>
      <xdr:col>8</xdr:col>
      <xdr:colOff>586468</xdr:colOff>
      <xdr:row>5</xdr:row>
      <xdr:rowOff>136071</xdr:rowOff>
    </xdr:to>
    <xdr:cxnSp macro="">
      <xdr:nvCxnSpPr>
        <xdr:cNvPr id="75" name="Connettore 2 74"/>
        <xdr:cNvCxnSpPr>
          <a:stCxn id="16" idx="2"/>
          <a:endCxn id="21" idx="0"/>
        </xdr:cNvCxnSpPr>
      </xdr:nvCxnSpPr>
      <xdr:spPr>
        <a:xfrm>
          <a:off x="6935107" y="1359582"/>
          <a:ext cx="799647" cy="7540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760583</xdr:colOff>
      <xdr:row>13</xdr:row>
      <xdr:rowOff>44450</xdr:rowOff>
    </xdr:from>
    <xdr:to>
      <xdr:col>18</xdr:col>
      <xdr:colOff>228826</xdr:colOff>
      <xdr:row>14</xdr:row>
      <xdr:rowOff>274977</xdr:rowOff>
    </xdr:to>
    <xdr:cxnSp macro="">
      <xdr:nvCxnSpPr>
        <xdr:cNvPr id="82" name="Connettore 2 81"/>
        <xdr:cNvCxnSpPr>
          <a:stCxn id="14" idx="0"/>
          <a:endCxn id="15" idx="2"/>
        </xdr:cNvCxnSpPr>
      </xdr:nvCxnSpPr>
      <xdr:spPr>
        <a:xfrm flipH="1" flipV="1">
          <a:off x="16965783" y="4108450"/>
          <a:ext cx="446143" cy="61152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6</xdr:row>
      <xdr:rowOff>62592</xdr:rowOff>
    </xdr:from>
    <xdr:to>
      <xdr:col>18</xdr:col>
      <xdr:colOff>1035049</xdr:colOff>
      <xdr:row>6</xdr:row>
      <xdr:rowOff>323850</xdr:rowOff>
    </xdr:to>
    <xdr:sp macro="" textlink="">
      <xdr:nvSpPr>
        <xdr:cNvPr id="71" name="Rettangolo 70"/>
        <xdr:cNvSpPr/>
      </xdr:nvSpPr>
      <xdr:spPr>
        <a:xfrm>
          <a:off x="16306800" y="2221592"/>
          <a:ext cx="1911349" cy="261258"/>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18</xdr:col>
      <xdr:colOff>1035049</xdr:colOff>
      <xdr:row>6</xdr:row>
      <xdr:rowOff>193221</xdr:rowOff>
    </xdr:from>
    <xdr:to>
      <xdr:col>20</xdr:col>
      <xdr:colOff>125186</xdr:colOff>
      <xdr:row>8</xdr:row>
      <xdr:rowOff>75520</xdr:rowOff>
    </xdr:to>
    <xdr:cxnSp macro="">
      <xdr:nvCxnSpPr>
        <xdr:cNvPr id="76" name="Connettore 2 75"/>
        <xdr:cNvCxnSpPr>
          <a:stCxn id="10" idx="1"/>
          <a:endCxn id="71" idx="3"/>
        </xdr:cNvCxnSpPr>
      </xdr:nvCxnSpPr>
      <xdr:spPr>
        <a:xfrm flipH="1" flipV="1">
          <a:off x="18218149" y="2352221"/>
          <a:ext cx="1172937" cy="64429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57151</xdr:colOff>
      <xdr:row>8</xdr:row>
      <xdr:rowOff>57150</xdr:rowOff>
    </xdr:from>
    <xdr:to>
      <xdr:col>18</xdr:col>
      <xdr:colOff>1009651</xdr:colOff>
      <xdr:row>10</xdr:row>
      <xdr:rowOff>12700</xdr:rowOff>
    </xdr:to>
    <xdr:sp macro="" textlink="">
      <xdr:nvSpPr>
        <xdr:cNvPr id="74" name="Rettangolo 73"/>
        <xdr:cNvSpPr/>
      </xdr:nvSpPr>
      <xdr:spPr>
        <a:xfrm>
          <a:off x="15537893" y="2966985"/>
          <a:ext cx="1884066" cy="520770"/>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18</xdr:col>
      <xdr:colOff>1009651</xdr:colOff>
      <xdr:row>8</xdr:row>
      <xdr:rowOff>75520</xdr:rowOff>
    </xdr:from>
    <xdr:to>
      <xdr:col>20</xdr:col>
      <xdr:colOff>125186</xdr:colOff>
      <xdr:row>8</xdr:row>
      <xdr:rowOff>320675</xdr:rowOff>
    </xdr:to>
    <xdr:cxnSp macro="">
      <xdr:nvCxnSpPr>
        <xdr:cNvPr id="77" name="Connettore 2 76"/>
        <xdr:cNvCxnSpPr>
          <a:stCxn id="10" idx="1"/>
          <a:endCxn id="74" idx="3"/>
        </xdr:cNvCxnSpPr>
      </xdr:nvCxnSpPr>
      <xdr:spPr>
        <a:xfrm flipH="1">
          <a:off x="18192751" y="2996520"/>
          <a:ext cx="1198335" cy="24515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94073</xdr:colOff>
      <xdr:row>9</xdr:row>
      <xdr:rowOff>58796</xdr:rowOff>
    </xdr:from>
    <xdr:to>
      <xdr:col>2</xdr:col>
      <xdr:colOff>371886</xdr:colOff>
      <xdr:row>10</xdr:row>
      <xdr:rowOff>140523</xdr:rowOff>
    </xdr:to>
    <xdr:sp macro="" textlink="">
      <xdr:nvSpPr>
        <xdr:cNvPr id="78" name="Ovale 77"/>
        <xdr:cNvSpPr/>
      </xdr:nvSpPr>
      <xdr:spPr>
        <a:xfrm>
          <a:off x="3939351" y="3363148"/>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xdr:col>
      <xdr:colOff>1696163</xdr:colOff>
      <xdr:row>22</xdr:row>
      <xdr:rowOff>67153</xdr:rowOff>
    </xdr:from>
    <xdr:to>
      <xdr:col>2</xdr:col>
      <xdr:colOff>83736</xdr:colOff>
      <xdr:row>31</xdr:row>
      <xdr:rowOff>114516</xdr:rowOff>
    </xdr:to>
    <xdr:sp macro="" textlink="">
      <xdr:nvSpPr>
        <xdr:cNvPr id="79" name="CasellaDiTesto 78"/>
        <xdr:cNvSpPr txBox="1"/>
      </xdr:nvSpPr>
      <xdr:spPr>
        <a:xfrm>
          <a:off x="1978773" y="6933527"/>
          <a:ext cx="1768425" cy="1743022"/>
        </a:xfrm>
        <a:prstGeom prst="rect">
          <a:avLst/>
        </a:prstGeom>
        <a:solidFill>
          <a:srgbClr val="FFFFFF"/>
        </a:solidFill>
        <a:ln w="9525" cmpd="sng">
          <a:solidFill>
            <a:srgbClr val="FF0000"/>
          </a:solidFill>
        </a:ln>
        <a:effectLst>
          <a:outerShdw blurRad="50800" dist="38100" dir="5400000" algn="t"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it-IT" sz="1100" b="0" i="0" u="none" strike="noStrike" kern="0" cap="none" spc="0" normalizeH="0" baseline="0" noProof="0" smtClean="0">
              <a:ln>
                <a:noFill/>
              </a:ln>
              <a:solidFill>
                <a:srgbClr val="000000"/>
              </a:solidFill>
              <a:effectLst/>
              <a:uLnTx/>
              <a:uFillTx/>
              <a:latin typeface="+mn-lt"/>
              <a:cs typeface="Calibri"/>
            </a:rPr>
            <a:t>NEI CASI IN CUI SULLA P.LLA  VI E' SOLO OCCUPAZIONE TEMPORANEA SI PUO OMETTERE IL RIFERIMENTO IN QUANTO LE O.T. ANDREBBERO RIPORTATE SU DISTINTO PIANO PARTICELLARE GRAFICO </a:t>
          </a:r>
        </a:p>
      </xdr:txBody>
    </xdr:sp>
    <xdr:clientData/>
  </xdr:twoCellAnchor>
  <xdr:twoCellAnchor>
    <xdr:from>
      <xdr:col>1</xdr:col>
      <xdr:colOff>2580376</xdr:colOff>
      <xdr:row>18</xdr:row>
      <xdr:rowOff>197303</xdr:rowOff>
    </xdr:from>
    <xdr:to>
      <xdr:col>1</xdr:col>
      <xdr:colOff>3320143</xdr:colOff>
      <xdr:row>22</xdr:row>
      <xdr:rowOff>67153</xdr:rowOff>
    </xdr:to>
    <xdr:cxnSp macro="">
      <xdr:nvCxnSpPr>
        <xdr:cNvPr id="80" name="Connettore 2 79"/>
        <xdr:cNvCxnSpPr>
          <a:stCxn id="79" idx="0"/>
          <a:endCxn id="90" idx="1"/>
        </xdr:cNvCxnSpPr>
      </xdr:nvCxnSpPr>
      <xdr:spPr>
        <a:xfrm flipV="1">
          <a:off x="2862986" y="6121644"/>
          <a:ext cx="739767" cy="81188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588284</xdr:colOff>
      <xdr:row>17</xdr:row>
      <xdr:rowOff>13607</xdr:rowOff>
    </xdr:from>
    <xdr:to>
      <xdr:col>12</xdr:col>
      <xdr:colOff>53826</xdr:colOff>
      <xdr:row>18</xdr:row>
      <xdr:rowOff>54124</xdr:rowOff>
    </xdr:to>
    <xdr:sp macro="" textlink="">
      <xdr:nvSpPr>
        <xdr:cNvPr id="86" name="Rettangolo 85"/>
        <xdr:cNvSpPr/>
      </xdr:nvSpPr>
      <xdr:spPr>
        <a:xfrm>
          <a:off x="9718677" y="5619750"/>
          <a:ext cx="1642685" cy="421517"/>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25</xdr:col>
      <xdr:colOff>20864</xdr:colOff>
      <xdr:row>17</xdr:row>
      <xdr:rowOff>284238</xdr:rowOff>
    </xdr:from>
    <xdr:to>
      <xdr:col>26</xdr:col>
      <xdr:colOff>812800</xdr:colOff>
      <xdr:row>19</xdr:row>
      <xdr:rowOff>84666</xdr:rowOff>
    </xdr:to>
    <xdr:sp macro="" textlink="">
      <xdr:nvSpPr>
        <xdr:cNvPr id="87" name="Rettangolo 86"/>
        <xdr:cNvSpPr/>
      </xdr:nvSpPr>
      <xdr:spPr>
        <a:xfrm>
          <a:off x="23221043" y="5890381"/>
          <a:ext cx="2057400" cy="562428"/>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18</xdr:col>
      <xdr:colOff>514930</xdr:colOff>
      <xdr:row>9</xdr:row>
      <xdr:rowOff>130628</xdr:rowOff>
    </xdr:from>
    <xdr:to>
      <xdr:col>23</xdr:col>
      <xdr:colOff>1327491</xdr:colOff>
      <xdr:row>22</xdr:row>
      <xdr:rowOff>10204</xdr:rowOff>
    </xdr:to>
    <xdr:cxnSp macro="">
      <xdr:nvCxnSpPr>
        <xdr:cNvPr id="89" name="Connettore 2 88"/>
        <xdr:cNvCxnSpPr>
          <a:stCxn id="57" idx="2"/>
          <a:endCxn id="11" idx="0"/>
        </xdr:cNvCxnSpPr>
      </xdr:nvCxnSpPr>
      <xdr:spPr>
        <a:xfrm flipH="1">
          <a:off x="16938751" y="3450771"/>
          <a:ext cx="5044383" cy="34990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3320143</xdr:colOff>
      <xdr:row>17</xdr:row>
      <xdr:rowOff>299357</xdr:rowOff>
    </xdr:from>
    <xdr:to>
      <xdr:col>3</xdr:col>
      <xdr:colOff>40822</xdr:colOff>
      <xdr:row>19</xdr:row>
      <xdr:rowOff>95250</xdr:rowOff>
    </xdr:to>
    <xdr:sp macro="" textlink="">
      <xdr:nvSpPr>
        <xdr:cNvPr id="90" name="Rettangolo 89"/>
        <xdr:cNvSpPr/>
      </xdr:nvSpPr>
      <xdr:spPr>
        <a:xfrm>
          <a:off x="3605893" y="5905500"/>
          <a:ext cx="544286" cy="557893"/>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24</xdr:col>
      <xdr:colOff>0</xdr:colOff>
      <xdr:row>25</xdr:row>
      <xdr:rowOff>0</xdr:rowOff>
    </xdr:from>
    <xdr:to>
      <xdr:col>25</xdr:col>
      <xdr:colOff>1056821</xdr:colOff>
      <xdr:row>32</xdr:row>
      <xdr:rowOff>27216</xdr:rowOff>
    </xdr:to>
    <xdr:sp macro="" textlink="">
      <xdr:nvSpPr>
        <xdr:cNvPr id="81" name="CasellaDiTesto 80"/>
        <xdr:cNvSpPr txBox="1"/>
      </xdr:nvSpPr>
      <xdr:spPr>
        <a:xfrm>
          <a:off x="22029964" y="7511143"/>
          <a:ext cx="2227036" cy="1360716"/>
        </a:xfrm>
        <a:prstGeom prst="rect">
          <a:avLst/>
        </a:prstGeom>
        <a:solidFill>
          <a:schemeClr val="lt1"/>
        </a:solidFill>
        <a:ln w="9525" cmpd="sng">
          <a:solidFill>
            <a:srgbClr val="FF0000"/>
          </a:solid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PARTICELLA SOGGETTA</a:t>
          </a:r>
          <a:r>
            <a:rPr lang="it-IT" sz="1100" baseline="0"/>
            <a:t> ESCLUSIVAMENTE </a:t>
          </a:r>
          <a:r>
            <a:rPr lang="it-IT" sz="1100"/>
            <a:t>AD OCCUPAZIONE TEMPORANEA PER ACCEDERE ALLE AREE DI CANTIERE. LA</a:t>
          </a:r>
          <a:r>
            <a:rPr lang="it-IT" sz="1100" baseline="0"/>
            <a:t> DITTA  NON E' INTERESSATA ANCHE DALLA PROCEDURA ESPROPRIATIVA (ASSERVIMENTO)</a:t>
          </a:r>
          <a:endParaRPr lang="it-IT" sz="1100"/>
        </a:p>
      </xdr:txBody>
    </xdr:sp>
    <xdr:clientData/>
  </xdr:twoCellAnchor>
  <xdr:twoCellAnchor>
    <xdr:from>
      <xdr:col>24</xdr:col>
      <xdr:colOff>1113518</xdr:colOff>
      <xdr:row>19</xdr:row>
      <xdr:rowOff>84666</xdr:rowOff>
    </xdr:from>
    <xdr:to>
      <xdr:col>25</xdr:col>
      <xdr:colOff>1049564</xdr:colOff>
      <xdr:row>25</xdr:row>
      <xdr:rowOff>0</xdr:rowOff>
    </xdr:to>
    <xdr:cxnSp macro="">
      <xdr:nvCxnSpPr>
        <xdr:cNvPr id="83" name="Connettore 2 82"/>
        <xdr:cNvCxnSpPr>
          <a:stCxn id="81" idx="0"/>
          <a:endCxn id="87" idx="2"/>
        </xdr:cNvCxnSpPr>
      </xdr:nvCxnSpPr>
      <xdr:spPr>
        <a:xfrm flipV="1">
          <a:off x="23143482" y="6452809"/>
          <a:ext cx="1106261" cy="105833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109903</xdr:colOff>
      <xdr:row>16</xdr:row>
      <xdr:rowOff>60709</xdr:rowOff>
    </xdr:from>
    <xdr:to>
      <xdr:col>9</xdr:col>
      <xdr:colOff>1103226</xdr:colOff>
      <xdr:row>16</xdr:row>
      <xdr:rowOff>332853</xdr:rowOff>
    </xdr:to>
    <xdr:sp macro="" textlink="">
      <xdr:nvSpPr>
        <xdr:cNvPr id="84" name="Rettangolo 83"/>
        <xdr:cNvSpPr/>
      </xdr:nvSpPr>
      <xdr:spPr>
        <a:xfrm>
          <a:off x="8033447" y="5231423"/>
          <a:ext cx="993323" cy="272144"/>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9</xdr:col>
      <xdr:colOff>68035</xdr:colOff>
      <xdr:row>14</xdr:row>
      <xdr:rowOff>40820</xdr:rowOff>
    </xdr:from>
    <xdr:to>
      <xdr:col>9</xdr:col>
      <xdr:colOff>1061358</xdr:colOff>
      <xdr:row>14</xdr:row>
      <xdr:rowOff>353785</xdr:rowOff>
    </xdr:to>
    <xdr:sp macro="" textlink="">
      <xdr:nvSpPr>
        <xdr:cNvPr id="85" name="Rettangolo 84"/>
        <xdr:cNvSpPr/>
      </xdr:nvSpPr>
      <xdr:spPr>
        <a:xfrm>
          <a:off x="8014606" y="4503963"/>
          <a:ext cx="993323" cy="312965"/>
        </a:xfrm>
        <a:prstGeom prst="rect">
          <a:avLst/>
        </a:prstGeom>
        <a:noFill/>
        <a:ln w="28575">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73026</xdr:colOff>
      <xdr:row>6</xdr:row>
      <xdr:rowOff>73025</xdr:rowOff>
    </xdr:from>
    <xdr:to>
      <xdr:col>2</xdr:col>
      <xdr:colOff>350839</xdr:colOff>
      <xdr:row>6</xdr:row>
      <xdr:rowOff>342900</xdr:rowOff>
    </xdr:to>
    <xdr:sp macro="" textlink="">
      <xdr:nvSpPr>
        <xdr:cNvPr id="5" name="Ovale 4"/>
        <xdr:cNvSpPr/>
      </xdr:nvSpPr>
      <xdr:spPr>
        <a:xfrm>
          <a:off x="4946651" y="2239963"/>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82551</xdr:colOff>
      <xdr:row>8</xdr:row>
      <xdr:rowOff>66676</xdr:rowOff>
    </xdr:from>
    <xdr:to>
      <xdr:col>2</xdr:col>
      <xdr:colOff>360364</xdr:colOff>
      <xdr:row>8</xdr:row>
      <xdr:rowOff>336551</xdr:rowOff>
    </xdr:to>
    <xdr:sp macro="" textlink="">
      <xdr:nvSpPr>
        <xdr:cNvPr id="10" name="Ovale 9"/>
        <xdr:cNvSpPr/>
      </xdr:nvSpPr>
      <xdr:spPr>
        <a:xfrm>
          <a:off x="4956176" y="3003551"/>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71438</xdr:colOff>
      <xdr:row>13</xdr:row>
      <xdr:rowOff>55564</xdr:rowOff>
    </xdr:from>
    <xdr:to>
      <xdr:col>2</xdr:col>
      <xdr:colOff>349251</xdr:colOff>
      <xdr:row>13</xdr:row>
      <xdr:rowOff>325439</xdr:rowOff>
    </xdr:to>
    <xdr:sp macro="" textlink="">
      <xdr:nvSpPr>
        <xdr:cNvPr id="13" name="Ovale 12"/>
        <xdr:cNvSpPr/>
      </xdr:nvSpPr>
      <xdr:spPr>
        <a:xfrm>
          <a:off x="4945063" y="4175127"/>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80963</xdr:colOff>
      <xdr:row>14</xdr:row>
      <xdr:rowOff>57151</xdr:rowOff>
    </xdr:from>
    <xdr:to>
      <xdr:col>2</xdr:col>
      <xdr:colOff>358776</xdr:colOff>
      <xdr:row>14</xdr:row>
      <xdr:rowOff>327026</xdr:rowOff>
    </xdr:to>
    <xdr:sp macro="" textlink="">
      <xdr:nvSpPr>
        <xdr:cNvPr id="14" name="Ovale 13"/>
        <xdr:cNvSpPr/>
      </xdr:nvSpPr>
      <xdr:spPr>
        <a:xfrm>
          <a:off x="4954588" y="4557714"/>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79375</xdr:colOff>
      <xdr:row>11</xdr:row>
      <xdr:rowOff>63500</xdr:rowOff>
    </xdr:from>
    <xdr:to>
      <xdr:col>2</xdr:col>
      <xdr:colOff>357188</xdr:colOff>
      <xdr:row>12</xdr:row>
      <xdr:rowOff>142875</xdr:rowOff>
    </xdr:to>
    <xdr:sp macro="" textlink="">
      <xdr:nvSpPr>
        <xdr:cNvPr id="18" name="Ovale 17"/>
        <xdr:cNvSpPr/>
      </xdr:nvSpPr>
      <xdr:spPr>
        <a:xfrm>
          <a:off x="4953000" y="3762375"/>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90238</xdr:colOff>
      <xdr:row>16</xdr:row>
      <xdr:rowOff>76868</xdr:rowOff>
    </xdr:from>
    <xdr:to>
      <xdr:col>2</xdr:col>
      <xdr:colOff>368051</xdr:colOff>
      <xdr:row>16</xdr:row>
      <xdr:rowOff>346743</xdr:rowOff>
    </xdr:to>
    <xdr:sp macro="" textlink="">
      <xdr:nvSpPr>
        <xdr:cNvPr id="9" name="Ovale 8"/>
        <xdr:cNvSpPr/>
      </xdr:nvSpPr>
      <xdr:spPr>
        <a:xfrm>
          <a:off x="3933659" y="5290552"/>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88567</xdr:colOff>
      <xdr:row>17</xdr:row>
      <xdr:rowOff>44702</xdr:rowOff>
    </xdr:from>
    <xdr:to>
      <xdr:col>2</xdr:col>
      <xdr:colOff>360949</xdr:colOff>
      <xdr:row>17</xdr:row>
      <xdr:rowOff>314577</xdr:rowOff>
    </xdr:to>
    <xdr:sp macro="" textlink="">
      <xdr:nvSpPr>
        <xdr:cNvPr id="11" name="Ovale 10"/>
        <xdr:cNvSpPr/>
      </xdr:nvSpPr>
      <xdr:spPr>
        <a:xfrm>
          <a:off x="3931988" y="5639386"/>
          <a:ext cx="272382"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77611</xdr:colOff>
      <xdr:row>9</xdr:row>
      <xdr:rowOff>70555</xdr:rowOff>
    </xdr:from>
    <xdr:to>
      <xdr:col>2</xdr:col>
      <xdr:colOff>355424</xdr:colOff>
      <xdr:row>10</xdr:row>
      <xdr:rowOff>149930</xdr:rowOff>
    </xdr:to>
    <xdr:sp macro="" textlink="">
      <xdr:nvSpPr>
        <xdr:cNvPr id="15" name="Ovale 14"/>
        <xdr:cNvSpPr/>
      </xdr:nvSpPr>
      <xdr:spPr>
        <a:xfrm>
          <a:off x="3915833" y="3372555"/>
          <a:ext cx="277813" cy="2698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94175</xdr:colOff>
      <xdr:row>12</xdr:row>
      <xdr:rowOff>489</xdr:rowOff>
    </xdr:from>
    <xdr:to>
      <xdr:col>8</xdr:col>
      <xdr:colOff>1207324</xdr:colOff>
      <xdr:row>16</xdr:row>
      <xdr:rowOff>196684</xdr:rowOff>
    </xdr:to>
    <xdr:sp macro="" textlink="">
      <xdr:nvSpPr>
        <xdr:cNvPr id="2" name="CasellaDiTesto 1"/>
        <xdr:cNvSpPr txBox="1"/>
      </xdr:nvSpPr>
      <xdr:spPr>
        <a:xfrm>
          <a:off x="804220" y="2546262"/>
          <a:ext cx="4213104" cy="992831"/>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L'INTESTATARIO</a:t>
          </a:r>
          <a:r>
            <a:rPr lang="it-IT" sz="1100" baseline="0"/>
            <a:t> "ROSSI Paolo" E' PRESENTE NELLE DITTE 1 E 2 DELL'ELENCO DITTE. I NUMERI SEGUENTI AL PRIMO DEVONO ESSERE  PRECEDUTI DALLA BARRA PER ESSERE  RIPORTATI  CON LA FUNZIONE STAMPA UNIONE DI WORD NELLA COMUNICAZIONE DI AVVIO DEL PROCEDIMENTO ART. 11 E 16 </a:t>
          </a:r>
          <a:endParaRPr lang="it-IT" sz="1100"/>
        </a:p>
      </xdr:txBody>
    </xdr:sp>
    <xdr:clientData/>
  </xdr:twoCellAnchor>
  <xdr:twoCellAnchor>
    <xdr:from>
      <xdr:col>5</xdr:col>
      <xdr:colOff>17731</xdr:colOff>
      <xdr:row>2</xdr:row>
      <xdr:rowOff>9072</xdr:rowOff>
    </xdr:from>
    <xdr:to>
      <xdr:col>6</xdr:col>
      <xdr:colOff>1347806</xdr:colOff>
      <xdr:row>12</xdr:row>
      <xdr:rowOff>489</xdr:rowOff>
    </xdr:to>
    <xdr:cxnSp macro="">
      <xdr:nvCxnSpPr>
        <xdr:cNvPr id="3" name="Connettore 2 2"/>
        <xdr:cNvCxnSpPr>
          <a:stCxn id="2" idx="0"/>
          <a:endCxn id="29" idx="2"/>
        </xdr:cNvCxnSpPr>
      </xdr:nvCxnSpPr>
      <xdr:spPr>
        <a:xfrm flipH="1" flipV="1">
          <a:off x="1836140" y="589231"/>
          <a:ext cx="1693757" cy="209557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825903</xdr:colOff>
      <xdr:row>19</xdr:row>
      <xdr:rowOff>52694</xdr:rowOff>
    </xdr:from>
    <xdr:to>
      <xdr:col>13</xdr:col>
      <xdr:colOff>103910</xdr:colOff>
      <xdr:row>22</xdr:row>
      <xdr:rowOff>121229</xdr:rowOff>
    </xdr:to>
    <xdr:sp macro="" textlink="">
      <xdr:nvSpPr>
        <xdr:cNvPr id="4" name="CasellaDiTesto 3"/>
        <xdr:cNvSpPr txBox="1"/>
      </xdr:nvSpPr>
      <xdr:spPr>
        <a:xfrm>
          <a:off x="10512539" y="4082058"/>
          <a:ext cx="2591553" cy="657353"/>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SE PRESENTI IN VISURA  I DATI ANAGRAFICI VANNO INDICATI IN ASSENZA DEL CODICE FISCALE </a:t>
          </a:r>
        </a:p>
      </xdr:txBody>
    </xdr:sp>
    <xdr:clientData/>
  </xdr:twoCellAnchor>
  <xdr:twoCellAnchor>
    <xdr:from>
      <xdr:col>0</xdr:col>
      <xdr:colOff>63676</xdr:colOff>
      <xdr:row>18</xdr:row>
      <xdr:rowOff>154583</xdr:rowOff>
    </xdr:from>
    <xdr:to>
      <xdr:col>3</xdr:col>
      <xdr:colOff>355022</xdr:colOff>
      <xdr:row>26</xdr:row>
      <xdr:rowOff>33033</xdr:rowOff>
    </xdr:to>
    <xdr:sp macro="" textlink="">
      <xdr:nvSpPr>
        <xdr:cNvPr id="8" name="CasellaDiTesto 7"/>
        <xdr:cNvSpPr txBox="1"/>
      </xdr:nvSpPr>
      <xdr:spPr>
        <a:xfrm>
          <a:off x="63676" y="3895310"/>
          <a:ext cx="1382391" cy="1471723"/>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CONTEGGIO DESTINATARI:</a:t>
          </a:r>
          <a:r>
            <a:rPr lang="it-IT" sz="1100" baseline="0"/>
            <a:t> SE &gt; 50 SI PROCEDE CON AVVISO PUBBLICO NEI TERMINI DELL'ART. 52 TER DEL DPR 327/2001</a:t>
          </a:r>
        </a:p>
      </xdr:txBody>
    </xdr:sp>
    <xdr:clientData/>
  </xdr:twoCellAnchor>
  <xdr:twoCellAnchor>
    <xdr:from>
      <xdr:col>1</xdr:col>
      <xdr:colOff>195035</xdr:colOff>
      <xdr:row>11</xdr:row>
      <xdr:rowOff>72572</xdr:rowOff>
    </xdr:from>
    <xdr:to>
      <xdr:col>2</xdr:col>
      <xdr:colOff>44827</xdr:colOff>
      <xdr:row>18</xdr:row>
      <xdr:rowOff>154583</xdr:rowOff>
    </xdr:to>
    <xdr:cxnSp macro="">
      <xdr:nvCxnSpPr>
        <xdr:cNvPr id="9" name="Connettore 2 8"/>
        <xdr:cNvCxnSpPr>
          <a:stCxn id="8" idx="0"/>
          <a:endCxn id="19" idx="2"/>
        </xdr:cNvCxnSpPr>
      </xdr:nvCxnSpPr>
      <xdr:spPr>
        <a:xfrm flipH="1" flipV="1">
          <a:off x="550058" y="2419186"/>
          <a:ext cx="204814" cy="14761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935181</xdr:colOff>
      <xdr:row>16</xdr:row>
      <xdr:rowOff>76161</xdr:rowOff>
    </xdr:from>
    <xdr:to>
      <xdr:col>16</xdr:col>
      <xdr:colOff>88513</xdr:colOff>
      <xdr:row>18</xdr:row>
      <xdr:rowOff>129888</xdr:rowOff>
    </xdr:to>
    <xdr:sp macro="" textlink="">
      <xdr:nvSpPr>
        <xdr:cNvPr id="10" name="CasellaDiTesto 9"/>
        <xdr:cNvSpPr txBox="1"/>
      </xdr:nvSpPr>
      <xdr:spPr>
        <a:xfrm>
          <a:off x="12096749" y="3418570"/>
          <a:ext cx="2677582" cy="452045"/>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LA</a:t>
          </a:r>
          <a:r>
            <a:rPr lang="it-IT" sz="1100" baseline="0"/>
            <a:t> DIFFERENTE COLORAZIONE SI CORRELA </a:t>
          </a:r>
        </a:p>
        <a:p>
          <a:pPr algn="ctr"/>
          <a:r>
            <a:rPr lang="it-IT" sz="1100" baseline="0"/>
            <a:t>AL NUMERO DELLA  DITTA</a:t>
          </a:r>
          <a:endParaRPr lang="it-IT" sz="1100"/>
        </a:p>
      </xdr:txBody>
    </xdr:sp>
    <xdr:clientData/>
  </xdr:twoCellAnchor>
  <xdr:twoCellAnchor>
    <xdr:from>
      <xdr:col>17</xdr:col>
      <xdr:colOff>0</xdr:colOff>
      <xdr:row>12</xdr:row>
      <xdr:rowOff>51149</xdr:rowOff>
    </xdr:from>
    <xdr:to>
      <xdr:col>23</xdr:col>
      <xdr:colOff>51955</xdr:colOff>
      <xdr:row>15</xdr:row>
      <xdr:rowOff>180231</xdr:rowOff>
    </xdr:to>
    <xdr:sp macro="" textlink="">
      <xdr:nvSpPr>
        <xdr:cNvPr id="14" name="CasellaDiTesto 13"/>
        <xdr:cNvSpPr txBox="1"/>
      </xdr:nvSpPr>
      <xdr:spPr>
        <a:xfrm>
          <a:off x="15750886" y="2596922"/>
          <a:ext cx="2727614" cy="726559"/>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SE_(n) -&gt; Servitù</a:t>
          </a:r>
          <a:r>
            <a:rPr lang="it-IT" sz="1100" baseline="0"/>
            <a:t> di elettrodotto in mq</a:t>
          </a:r>
        </a:p>
        <a:p>
          <a:r>
            <a:rPr lang="it-IT" sz="1100" baseline="0"/>
            <a:t>SA_(n) -&gt; Servitù accesso (passaggio) in mq</a:t>
          </a:r>
        </a:p>
        <a:p>
          <a:r>
            <a:rPr lang="it-IT" sz="1100" baseline="0"/>
            <a:t>OT_(n)-&gt; Occupazione temporanea in mq</a:t>
          </a:r>
          <a:endParaRPr lang="it-IT" sz="1100"/>
        </a:p>
      </xdr:txBody>
    </xdr:sp>
    <xdr:clientData/>
  </xdr:twoCellAnchor>
  <xdr:twoCellAnchor>
    <xdr:from>
      <xdr:col>8</xdr:col>
      <xdr:colOff>1153103</xdr:colOff>
      <xdr:row>0</xdr:row>
      <xdr:rowOff>277091</xdr:rowOff>
    </xdr:from>
    <xdr:to>
      <xdr:col>8</xdr:col>
      <xdr:colOff>2269367</xdr:colOff>
      <xdr:row>13</xdr:row>
      <xdr:rowOff>186874</xdr:rowOff>
    </xdr:to>
    <xdr:cxnSp macro="">
      <xdr:nvCxnSpPr>
        <xdr:cNvPr id="16" name="Connettore 2 15"/>
        <xdr:cNvCxnSpPr>
          <a:stCxn id="22" idx="1"/>
          <a:endCxn id="25" idx="2"/>
        </xdr:cNvCxnSpPr>
      </xdr:nvCxnSpPr>
      <xdr:spPr>
        <a:xfrm flipH="1" flipV="1">
          <a:off x="6440921" y="277091"/>
          <a:ext cx="1116264" cy="276151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2269367</xdr:colOff>
      <xdr:row>11</xdr:row>
      <xdr:rowOff>99543</xdr:rowOff>
    </xdr:from>
    <xdr:to>
      <xdr:col>11</xdr:col>
      <xdr:colOff>753340</xdr:colOff>
      <xdr:row>16</xdr:row>
      <xdr:rowOff>77931</xdr:rowOff>
    </xdr:to>
    <xdr:sp macro="" textlink="">
      <xdr:nvSpPr>
        <xdr:cNvPr id="22" name="CasellaDiTesto 21"/>
        <xdr:cNvSpPr txBox="1"/>
      </xdr:nvSpPr>
      <xdr:spPr>
        <a:xfrm>
          <a:off x="6079367" y="2446157"/>
          <a:ext cx="2674973" cy="974183"/>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NELLE</a:t>
          </a:r>
          <a:r>
            <a:rPr lang="it-IT" sz="1100" baseline="0"/>
            <a:t> "note_intestato" EVENTUALMENTE SI PUO' INDICARE SE L'INTESTATARIO E' DECEDUTO, SE E' UN USUFRUTTUARIO, UN CONCEDENTE O UN EREDE O RIPORATRE ALTRE INFORMAZIONI  RITENUTE UTILI</a:t>
          </a:r>
          <a:endParaRPr lang="it-IT" sz="1100"/>
        </a:p>
      </xdr:txBody>
    </xdr:sp>
    <xdr:clientData/>
  </xdr:twoCellAnchor>
  <xdr:twoCellAnchor>
    <xdr:from>
      <xdr:col>6</xdr:col>
      <xdr:colOff>1347799</xdr:colOff>
      <xdr:row>23</xdr:row>
      <xdr:rowOff>76475</xdr:rowOff>
    </xdr:from>
    <xdr:to>
      <xdr:col>11</xdr:col>
      <xdr:colOff>739870</xdr:colOff>
      <xdr:row>27</xdr:row>
      <xdr:rowOff>178955</xdr:rowOff>
    </xdr:to>
    <xdr:sp macro="" textlink="">
      <xdr:nvSpPr>
        <xdr:cNvPr id="20" name="CasellaDiTesto 19"/>
        <xdr:cNvSpPr txBox="1"/>
      </xdr:nvSpPr>
      <xdr:spPr>
        <a:xfrm>
          <a:off x="3628026" y="4890930"/>
          <a:ext cx="6798480" cy="887570"/>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NEL</a:t>
          </a:r>
          <a:r>
            <a:rPr lang="it-IT" sz="1100" baseline="0"/>
            <a:t> CASO DI SOCIETA' CONVIENE EFFETTUARE LA VISURA CAMERALE PER INDIVIDUARE IL RAPPRESENTENTE LEGALE OVVERO VERIFICARE SE LA SOCIETA' E' ANCORA IN ESERCISO OPPURE SOTTOPOSTA A PROCEDURE FALLIMENTARI. IN QUEST'ULTIMO CASO LA COMUNICAZIONE ANDRA' FATTA ANCHE AL LIQUIDATORE</a:t>
          </a:r>
          <a:endParaRPr lang="it-IT" sz="1100"/>
        </a:p>
      </xdr:txBody>
    </xdr:sp>
    <xdr:clientData/>
  </xdr:twoCellAnchor>
  <xdr:twoCellAnchor>
    <xdr:from>
      <xdr:col>8</xdr:col>
      <xdr:colOff>1272972</xdr:colOff>
      <xdr:row>10</xdr:row>
      <xdr:rowOff>34636</xdr:rowOff>
    </xdr:from>
    <xdr:to>
      <xdr:col>8</xdr:col>
      <xdr:colOff>1739448</xdr:colOff>
      <xdr:row>23</xdr:row>
      <xdr:rowOff>76475</xdr:rowOff>
    </xdr:to>
    <xdr:cxnSp macro="">
      <xdr:nvCxnSpPr>
        <xdr:cNvPr id="21" name="Connettore 2 20"/>
        <xdr:cNvCxnSpPr>
          <a:stCxn id="20" idx="0"/>
          <a:endCxn id="23" idx="2"/>
        </xdr:cNvCxnSpPr>
      </xdr:nvCxnSpPr>
      <xdr:spPr>
        <a:xfrm flipH="1" flipV="1">
          <a:off x="6560790" y="2303318"/>
          <a:ext cx="466476" cy="258761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127133</xdr:colOff>
      <xdr:row>11</xdr:row>
      <xdr:rowOff>113039</xdr:rowOff>
    </xdr:from>
    <xdr:to>
      <xdr:col>13</xdr:col>
      <xdr:colOff>562841</xdr:colOff>
      <xdr:row>18</xdr:row>
      <xdr:rowOff>25978</xdr:rowOff>
    </xdr:to>
    <xdr:sp macro="" textlink="">
      <xdr:nvSpPr>
        <xdr:cNvPr id="26" name="CasellaDiTesto 25"/>
        <xdr:cNvSpPr txBox="1"/>
      </xdr:nvSpPr>
      <xdr:spPr>
        <a:xfrm>
          <a:off x="9539565" y="2459653"/>
          <a:ext cx="2184844" cy="1307052"/>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DALLA ISPEZIONE CAMERALE SI PUO' ACQUISIRE </a:t>
          </a:r>
          <a:r>
            <a:rPr lang="it-IT" sz="1100" baseline="0"/>
            <a:t>LA PEC E VERIFICARE SE LA STESSA E' ATTIVA. IN SOSITITUZIONE DELLA RACCOMANDATA AR  LA COMUNICAZIONE VERRA' INVIATA PER PEC</a:t>
          </a:r>
          <a:endParaRPr lang="it-IT" sz="1100"/>
        </a:p>
      </xdr:txBody>
    </xdr:sp>
    <xdr:clientData/>
  </xdr:twoCellAnchor>
  <xdr:twoCellAnchor>
    <xdr:from>
      <xdr:col>12</xdr:col>
      <xdr:colOff>869843</xdr:colOff>
      <xdr:row>8</xdr:row>
      <xdr:rowOff>356704</xdr:rowOff>
    </xdr:from>
    <xdr:to>
      <xdr:col>12</xdr:col>
      <xdr:colOff>1219555</xdr:colOff>
      <xdr:row>11</xdr:row>
      <xdr:rowOff>113039</xdr:rowOff>
    </xdr:to>
    <xdr:cxnSp macro="">
      <xdr:nvCxnSpPr>
        <xdr:cNvPr id="27" name="Connettore 2 26"/>
        <xdr:cNvCxnSpPr>
          <a:stCxn id="26" idx="0"/>
          <a:endCxn id="28" idx="2"/>
        </xdr:cNvCxnSpPr>
      </xdr:nvCxnSpPr>
      <xdr:spPr>
        <a:xfrm flipH="1" flipV="1">
          <a:off x="10282275" y="1941318"/>
          <a:ext cx="349712" cy="5183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354417</xdr:colOff>
      <xdr:row>0</xdr:row>
      <xdr:rowOff>46424</xdr:rowOff>
    </xdr:from>
    <xdr:to>
      <xdr:col>23</xdr:col>
      <xdr:colOff>36917</xdr:colOff>
      <xdr:row>1</xdr:row>
      <xdr:rowOff>43295</xdr:rowOff>
    </xdr:to>
    <xdr:sp macro="" textlink="">
      <xdr:nvSpPr>
        <xdr:cNvPr id="12" name="Rettangolo 11"/>
        <xdr:cNvSpPr/>
      </xdr:nvSpPr>
      <xdr:spPr>
        <a:xfrm>
          <a:off x="16919258" y="46424"/>
          <a:ext cx="1379682" cy="24798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16</xdr:col>
      <xdr:colOff>294409</xdr:colOff>
      <xdr:row>18</xdr:row>
      <xdr:rowOff>97932</xdr:rowOff>
    </xdr:from>
    <xdr:to>
      <xdr:col>38</xdr:col>
      <xdr:colOff>225136</xdr:colOff>
      <xdr:row>25</xdr:row>
      <xdr:rowOff>51954</xdr:rowOff>
    </xdr:to>
    <xdr:sp macro="" textlink="">
      <xdr:nvSpPr>
        <xdr:cNvPr id="5" name="CasellaDiTesto 4"/>
        <xdr:cNvSpPr txBox="1"/>
      </xdr:nvSpPr>
      <xdr:spPr>
        <a:xfrm>
          <a:off x="14434704" y="3838659"/>
          <a:ext cx="12642273" cy="1348136"/>
        </a:xfrm>
        <a:prstGeom prst="rect">
          <a:avLst/>
        </a:prstGeom>
        <a:solidFill>
          <a:schemeClr val="lt1"/>
        </a:solidFill>
        <a:ln w="2857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1"/>
            <a:t>Comunicazioni personali infrastrutture lineari energetiche</a:t>
          </a:r>
        </a:p>
        <a:p>
          <a:r>
            <a:rPr lang="it-IT" sz="1100"/>
            <a:t>Ai sensi degli artt. 11 e 16 del DPR 327/2001, prima dell’approvazione del progetto definitivo con dichiarazione della pubblica utilità ed apposizione del vincolo preordinato all’esproprio, nel caso in cui i destinatari del procedimento espropriativo risultino inferiori a 50, occorre comunicare agli intestatari catastali  delle aree interessate dall’infrastruttura lineare energetica l’avvio del procedimento. </a:t>
          </a:r>
        </a:p>
        <a:p>
          <a:r>
            <a:rPr lang="it-IT" sz="1100"/>
            <a:t>In tali casi occorre che il promotore comunichi per ciascun intestatario l’indirizzo dove inviare le comunicazioni. Al fine di predisporre le comunicazioni con la funzionalità stampa unione di word, gli indirizzi potranno essere indicati in questo file excel, dove, per ciascun intestatario, si dovrà indicare anche il corrispondente numero della  ditta dove è presente l’intestatario (ci sono più colonne in quanto l’intestatario catastale potrebbe essere presente in più ditte) ed i dati catastali (comune, foglio e p.lla) di tutte le aree a lui intestate anche con diritti diversi. Ai fini del conteggio dei destinatari vanno dedotte le doppie intestazioni (ancorché afferenti ad aree diverse e diritti diversi) e i soggetti non proprietari (ad esempio gli usufruttuari – cfr. TAR Campania, N.1406/2007).</a:t>
          </a:r>
        </a:p>
      </xdr:txBody>
    </xdr:sp>
    <xdr:clientData/>
  </xdr:twoCellAnchor>
  <xdr:twoCellAnchor>
    <xdr:from>
      <xdr:col>0</xdr:col>
      <xdr:colOff>344713</xdr:colOff>
      <xdr:row>1</xdr:row>
      <xdr:rowOff>0</xdr:rowOff>
    </xdr:from>
    <xdr:to>
      <xdr:col>2</xdr:col>
      <xdr:colOff>45357</xdr:colOff>
      <xdr:row>11</xdr:row>
      <xdr:rowOff>72572</xdr:rowOff>
    </xdr:to>
    <xdr:sp macro="" textlink="">
      <xdr:nvSpPr>
        <xdr:cNvPr id="19" name="Rettangolo 18"/>
        <xdr:cNvSpPr/>
      </xdr:nvSpPr>
      <xdr:spPr>
        <a:xfrm>
          <a:off x="344713" y="254000"/>
          <a:ext cx="444501" cy="214992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2039472</xdr:colOff>
      <xdr:row>5</xdr:row>
      <xdr:rowOff>134470</xdr:rowOff>
    </xdr:from>
    <xdr:to>
      <xdr:col>12</xdr:col>
      <xdr:colOff>14942</xdr:colOff>
      <xdr:row>7</xdr:row>
      <xdr:rowOff>44823</xdr:rowOff>
    </xdr:to>
    <xdr:sp macro="" textlink="">
      <xdr:nvSpPr>
        <xdr:cNvPr id="7" name="Rettangolo 6"/>
        <xdr:cNvSpPr/>
      </xdr:nvSpPr>
      <xdr:spPr>
        <a:xfrm>
          <a:off x="5647766" y="1284941"/>
          <a:ext cx="3660588" cy="29882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60614</xdr:colOff>
      <xdr:row>9</xdr:row>
      <xdr:rowOff>2802</xdr:rowOff>
    </xdr:from>
    <xdr:to>
      <xdr:col>9</xdr:col>
      <xdr:colOff>89647</xdr:colOff>
      <xdr:row>10</xdr:row>
      <xdr:rowOff>34636</xdr:rowOff>
    </xdr:to>
    <xdr:sp macro="" textlink="">
      <xdr:nvSpPr>
        <xdr:cNvPr id="23" name="Rettangolo 22"/>
        <xdr:cNvSpPr/>
      </xdr:nvSpPr>
      <xdr:spPr>
        <a:xfrm>
          <a:off x="5108864" y="2106961"/>
          <a:ext cx="2315033" cy="22233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11</xdr:col>
      <xdr:colOff>1354667</xdr:colOff>
      <xdr:row>8</xdr:row>
      <xdr:rowOff>93553</xdr:rowOff>
    </xdr:from>
    <xdr:to>
      <xdr:col>13</xdr:col>
      <xdr:colOff>47314</xdr:colOff>
      <xdr:row>8</xdr:row>
      <xdr:rowOff>356704</xdr:rowOff>
    </xdr:to>
    <xdr:sp macro="" textlink="">
      <xdr:nvSpPr>
        <xdr:cNvPr id="28" name="Rettangolo 27"/>
        <xdr:cNvSpPr/>
      </xdr:nvSpPr>
      <xdr:spPr>
        <a:xfrm>
          <a:off x="9173826" y="1678167"/>
          <a:ext cx="1853215" cy="2631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15</xdr:col>
      <xdr:colOff>91881</xdr:colOff>
      <xdr:row>2</xdr:row>
      <xdr:rowOff>66797</xdr:rowOff>
    </xdr:from>
    <xdr:to>
      <xdr:col>27</xdr:col>
      <xdr:colOff>79993</xdr:colOff>
      <xdr:row>16</xdr:row>
      <xdr:rowOff>76161</xdr:rowOff>
    </xdr:to>
    <xdr:cxnSp macro="">
      <xdr:nvCxnSpPr>
        <xdr:cNvPr id="24" name="Connettore 2 23"/>
        <xdr:cNvCxnSpPr>
          <a:stCxn id="10" idx="0"/>
          <a:endCxn id="31" idx="2"/>
        </xdr:cNvCxnSpPr>
      </xdr:nvCxnSpPr>
      <xdr:spPr>
        <a:xfrm flipV="1">
          <a:off x="14673790" y="646956"/>
          <a:ext cx="7642748" cy="29101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669637</xdr:colOff>
      <xdr:row>0</xdr:row>
      <xdr:rowOff>110996</xdr:rowOff>
    </xdr:from>
    <xdr:to>
      <xdr:col>8</xdr:col>
      <xdr:colOff>1636569</xdr:colOff>
      <xdr:row>0</xdr:row>
      <xdr:rowOff>277091</xdr:rowOff>
    </xdr:to>
    <xdr:sp macro="" textlink="">
      <xdr:nvSpPr>
        <xdr:cNvPr id="25" name="Rettangolo 24"/>
        <xdr:cNvSpPr/>
      </xdr:nvSpPr>
      <xdr:spPr>
        <a:xfrm>
          <a:off x="5957455" y="110996"/>
          <a:ext cx="966932" cy="1660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0</xdr:colOff>
      <xdr:row>1</xdr:row>
      <xdr:rowOff>34635</xdr:rowOff>
    </xdr:from>
    <xdr:to>
      <xdr:col>6</xdr:col>
      <xdr:colOff>780143</xdr:colOff>
      <xdr:row>2</xdr:row>
      <xdr:rowOff>9072</xdr:rowOff>
    </xdr:to>
    <xdr:sp macro="" textlink="">
      <xdr:nvSpPr>
        <xdr:cNvPr id="29" name="Rettangolo 28"/>
        <xdr:cNvSpPr/>
      </xdr:nvSpPr>
      <xdr:spPr>
        <a:xfrm>
          <a:off x="710045" y="424294"/>
          <a:ext cx="2252189" cy="16493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100"/>
            <a:t>D4</a:t>
          </a:r>
        </a:p>
      </xdr:txBody>
    </xdr:sp>
    <xdr:clientData/>
  </xdr:twoCellAnchor>
  <xdr:twoCellAnchor>
    <xdr:from>
      <xdr:col>23</xdr:col>
      <xdr:colOff>589229</xdr:colOff>
      <xdr:row>0</xdr:row>
      <xdr:rowOff>346363</xdr:rowOff>
    </xdr:from>
    <xdr:to>
      <xdr:col>32</xdr:col>
      <xdr:colOff>90301</xdr:colOff>
      <xdr:row>2</xdr:row>
      <xdr:rowOff>66797</xdr:rowOff>
    </xdr:to>
    <xdr:sp macro="" textlink="">
      <xdr:nvSpPr>
        <xdr:cNvPr id="31" name="Rettangolo 30"/>
        <xdr:cNvSpPr/>
      </xdr:nvSpPr>
      <xdr:spPr>
        <a:xfrm>
          <a:off x="20254024" y="346363"/>
          <a:ext cx="4125027" cy="30059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19</xdr:col>
      <xdr:colOff>385329</xdr:colOff>
      <xdr:row>1</xdr:row>
      <xdr:rowOff>43295</xdr:rowOff>
    </xdr:from>
    <xdr:to>
      <xdr:col>21</xdr:col>
      <xdr:colOff>334213</xdr:colOff>
      <xdr:row>12</xdr:row>
      <xdr:rowOff>51149</xdr:rowOff>
    </xdr:to>
    <xdr:cxnSp macro="">
      <xdr:nvCxnSpPr>
        <xdr:cNvPr id="30" name="Connettore 2 29"/>
        <xdr:cNvCxnSpPr>
          <a:stCxn id="14" idx="0"/>
          <a:endCxn id="12" idx="2"/>
        </xdr:cNvCxnSpPr>
      </xdr:nvCxnSpPr>
      <xdr:spPr>
        <a:xfrm flipV="1">
          <a:off x="17114693" y="294409"/>
          <a:ext cx="658929" cy="230251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25977</xdr:colOff>
      <xdr:row>2</xdr:row>
      <xdr:rowOff>138545</xdr:rowOff>
    </xdr:from>
    <xdr:to>
      <xdr:col>39</xdr:col>
      <xdr:colOff>1047750</xdr:colOff>
      <xdr:row>8</xdr:row>
      <xdr:rowOff>69272</xdr:rowOff>
    </xdr:to>
    <xdr:sp macro="" textlink="">
      <xdr:nvSpPr>
        <xdr:cNvPr id="33" name="Rettangolo 32"/>
        <xdr:cNvSpPr/>
      </xdr:nvSpPr>
      <xdr:spPr>
        <a:xfrm>
          <a:off x="27232841" y="580159"/>
          <a:ext cx="1021773" cy="107372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33</xdr:col>
      <xdr:colOff>519546</xdr:colOff>
      <xdr:row>12</xdr:row>
      <xdr:rowOff>51954</xdr:rowOff>
    </xdr:from>
    <xdr:to>
      <xdr:col>39</xdr:col>
      <xdr:colOff>952500</xdr:colOff>
      <xdr:row>15</xdr:row>
      <xdr:rowOff>129887</xdr:rowOff>
    </xdr:to>
    <xdr:sp macro="" textlink="">
      <xdr:nvSpPr>
        <xdr:cNvPr id="34" name="CasellaDiTesto 33"/>
        <xdr:cNvSpPr txBox="1"/>
      </xdr:nvSpPr>
      <xdr:spPr>
        <a:xfrm>
          <a:off x="25778114" y="2736272"/>
          <a:ext cx="3022022" cy="675410"/>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RIPORTARE</a:t>
          </a:r>
          <a:r>
            <a:rPr lang="it-IT" sz="1100" baseline="0"/>
            <a:t> LE EVENTUALI NOTE AFFERENTI ALLA P.LLA INDICATE NELL'ELENCO DITTE DA INSERIRE NELLA COMUNICAZIONE PERSONALE</a:t>
          </a:r>
          <a:endParaRPr lang="it-IT" sz="1100"/>
        </a:p>
      </xdr:txBody>
    </xdr:sp>
    <xdr:clientData/>
  </xdr:twoCellAnchor>
  <xdr:twoCellAnchor>
    <xdr:from>
      <xdr:col>37</xdr:col>
      <xdr:colOff>342034</xdr:colOff>
      <xdr:row>8</xdr:row>
      <xdr:rowOff>69272</xdr:rowOff>
    </xdr:from>
    <xdr:to>
      <xdr:col>39</xdr:col>
      <xdr:colOff>536864</xdr:colOff>
      <xdr:row>12</xdr:row>
      <xdr:rowOff>51954</xdr:rowOff>
    </xdr:to>
    <xdr:cxnSp macro="">
      <xdr:nvCxnSpPr>
        <xdr:cNvPr id="35" name="Connettore 2 34"/>
        <xdr:cNvCxnSpPr>
          <a:stCxn id="34" idx="0"/>
          <a:endCxn id="33" idx="2"/>
        </xdr:cNvCxnSpPr>
      </xdr:nvCxnSpPr>
      <xdr:spPr>
        <a:xfrm flipV="1">
          <a:off x="27289125" y="1792431"/>
          <a:ext cx="1095375" cy="94384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576935</xdr:colOff>
      <xdr:row>7</xdr:row>
      <xdr:rowOff>44823</xdr:rowOff>
    </xdr:from>
    <xdr:to>
      <xdr:col>12</xdr:col>
      <xdr:colOff>643861</xdr:colOff>
      <xdr:row>19</xdr:row>
      <xdr:rowOff>52694</xdr:rowOff>
    </xdr:to>
    <xdr:cxnSp macro="">
      <xdr:nvCxnSpPr>
        <xdr:cNvPr id="39" name="Connettore 2 38"/>
        <xdr:cNvCxnSpPr>
          <a:stCxn id="4" idx="0"/>
          <a:endCxn id="7" idx="2"/>
        </xdr:cNvCxnSpPr>
      </xdr:nvCxnSpPr>
      <xdr:spPr>
        <a:xfrm flipH="1" flipV="1">
          <a:off x="9253344" y="1563050"/>
          <a:ext cx="2554972" cy="25190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1945395</xdr:colOff>
      <xdr:row>17</xdr:row>
      <xdr:rowOff>13972</xdr:rowOff>
    </xdr:from>
    <xdr:to>
      <xdr:col>11</xdr:col>
      <xdr:colOff>375226</xdr:colOff>
      <xdr:row>21</xdr:row>
      <xdr:rowOff>60612</xdr:rowOff>
    </xdr:to>
    <xdr:sp macro="" textlink="">
      <xdr:nvSpPr>
        <xdr:cNvPr id="42" name="CasellaDiTesto 41"/>
        <xdr:cNvSpPr txBox="1"/>
      </xdr:nvSpPr>
      <xdr:spPr>
        <a:xfrm>
          <a:off x="7233213" y="3650790"/>
          <a:ext cx="2828649" cy="831731"/>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solidFill>
                <a:schemeClr val="dk1"/>
              </a:solidFill>
              <a:effectLst/>
              <a:latin typeface="+mn-lt"/>
              <a:ea typeface="+mn-ea"/>
              <a:cs typeface="+mn-cs"/>
            </a:rPr>
            <a:t>NELLE COMUNICAZIONI ANDRANNO</a:t>
          </a:r>
          <a:r>
            <a:rPr lang="it-IT" sz="1100" baseline="0">
              <a:solidFill>
                <a:schemeClr val="dk1"/>
              </a:solidFill>
              <a:effectLst/>
              <a:latin typeface="+mn-lt"/>
              <a:ea typeface="+mn-ea"/>
              <a:cs typeface="+mn-cs"/>
            </a:rPr>
            <a:t> </a:t>
          </a:r>
          <a:r>
            <a:rPr lang="it-IT" sz="1100">
              <a:solidFill>
                <a:schemeClr val="dk1"/>
              </a:solidFill>
              <a:effectLst/>
              <a:latin typeface="+mn-lt"/>
              <a:ea typeface="+mn-ea"/>
              <a:cs typeface="+mn-cs"/>
            </a:rPr>
            <a:t> RIPORTATE LE QUALIFICHE DEI SOGGETTI CHE</a:t>
          </a:r>
          <a:r>
            <a:rPr lang="it-IT" sz="1100" baseline="0">
              <a:solidFill>
                <a:schemeClr val="dk1"/>
              </a:solidFill>
              <a:effectLst/>
              <a:latin typeface="+mn-lt"/>
              <a:ea typeface="+mn-ea"/>
              <a:cs typeface="+mn-cs"/>
            </a:rPr>
            <a:t> NON SONO DIRETTAMENTE INTESTATARI CATASTALI DELL'AREA</a:t>
          </a:r>
          <a:endParaRPr lang="it-IT">
            <a:effectLst/>
          </a:endParaRPr>
        </a:p>
      </xdr:txBody>
    </xdr:sp>
    <xdr:clientData/>
  </xdr:twoCellAnchor>
  <xdr:twoCellAnchor>
    <xdr:from>
      <xdr:col>8</xdr:col>
      <xdr:colOff>1164649</xdr:colOff>
      <xdr:row>5</xdr:row>
      <xdr:rowOff>31834</xdr:rowOff>
    </xdr:from>
    <xdr:to>
      <xdr:col>8</xdr:col>
      <xdr:colOff>1945395</xdr:colOff>
      <xdr:row>19</xdr:row>
      <xdr:rowOff>37292</xdr:rowOff>
    </xdr:to>
    <xdr:cxnSp macro="">
      <xdr:nvCxnSpPr>
        <xdr:cNvPr id="43" name="Connettore 2 42"/>
        <xdr:cNvCxnSpPr>
          <a:stCxn id="42" idx="1"/>
          <a:endCxn id="50" idx="2"/>
        </xdr:cNvCxnSpPr>
      </xdr:nvCxnSpPr>
      <xdr:spPr>
        <a:xfrm flipH="1" flipV="1">
          <a:off x="6452467" y="1169061"/>
          <a:ext cx="780746" cy="289759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277092</xdr:colOff>
      <xdr:row>4</xdr:row>
      <xdr:rowOff>0</xdr:rowOff>
    </xdr:from>
    <xdr:to>
      <xdr:col>8</xdr:col>
      <xdr:colOff>2052206</xdr:colOff>
      <xdr:row>5</xdr:row>
      <xdr:rowOff>31834</xdr:rowOff>
    </xdr:to>
    <xdr:sp macro="" textlink="">
      <xdr:nvSpPr>
        <xdr:cNvPr id="50" name="Rettangolo 49"/>
        <xdr:cNvSpPr/>
      </xdr:nvSpPr>
      <xdr:spPr>
        <a:xfrm>
          <a:off x="4087092" y="822614"/>
          <a:ext cx="1775114" cy="22233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1272972</xdr:colOff>
      <xdr:row>10</xdr:row>
      <xdr:rowOff>34636</xdr:rowOff>
    </xdr:from>
    <xdr:to>
      <xdr:col>8</xdr:col>
      <xdr:colOff>1945395</xdr:colOff>
      <xdr:row>19</xdr:row>
      <xdr:rowOff>37292</xdr:rowOff>
    </xdr:to>
    <xdr:cxnSp macro="">
      <xdr:nvCxnSpPr>
        <xdr:cNvPr id="52" name="Connettore 2 51"/>
        <xdr:cNvCxnSpPr>
          <a:stCxn id="42" idx="1"/>
          <a:endCxn id="23" idx="2"/>
        </xdr:cNvCxnSpPr>
      </xdr:nvCxnSpPr>
      <xdr:spPr>
        <a:xfrm flipH="1" flipV="1">
          <a:off x="6560790" y="2303318"/>
          <a:ext cx="672423" cy="17633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326160</xdr:colOff>
      <xdr:row>1</xdr:row>
      <xdr:rowOff>115455</xdr:rowOff>
    </xdr:from>
    <xdr:to>
      <xdr:col>15</xdr:col>
      <xdr:colOff>73120</xdr:colOff>
      <xdr:row>16</xdr:row>
      <xdr:rowOff>76161</xdr:rowOff>
    </xdr:to>
    <xdr:cxnSp macro="">
      <xdr:nvCxnSpPr>
        <xdr:cNvPr id="72" name="Connettore 2 71"/>
        <xdr:cNvCxnSpPr>
          <a:stCxn id="10" idx="0"/>
          <a:endCxn id="80" idx="6"/>
        </xdr:cNvCxnSpPr>
      </xdr:nvCxnSpPr>
      <xdr:spPr>
        <a:xfrm flipH="1" flipV="1">
          <a:off x="1463387" y="490682"/>
          <a:ext cx="13895915" cy="302602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57728</xdr:colOff>
      <xdr:row>0</xdr:row>
      <xdr:rowOff>357909</xdr:rowOff>
    </xdr:from>
    <xdr:to>
      <xdr:col>3</xdr:col>
      <xdr:colOff>326160</xdr:colOff>
      <xdr:row>2</xdr:row>
      <xdr:rowOff>57728</xdr:rowOff>
    </xdr:to>
    <xdr:sp macro="" textlink="">
      <xdr:nvSpPr>
        <xdr:cNvPr id="80" name="Ovale 79"/>
        <xdr:cNvSpPr/>
      </xdr:nvSpPr>
      <xdr:spPr>
        <a:xfrm>
          <a:off x="1194955" y="357909"/>
          <a:ext cx="268432" cy="26554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12</xdr:col>
      <xdr:colOff>147204</xdr:colOff>
      <xdr:row>1</xdr:row>
      <xdr:rowOff>77931</xdr:rowOff>
    </xdr:from>
    <xdr:to>
      <xdr:col>12</xdr:col>
      <xdr:colOff>1316181</xdr:colOff>
      <xdr:row>7</xdr:row>
      <xdr:rowOff>129886</xdr:rowOff>
    </xdr:to>
    <xdr:sp macro="" textlink="">
      <xdr:nvSpPr>
        <xdr:cNvPr id="36" name="CasellaDiTesto 35"/>
        <xdr:cNvSpPr txBox="1"/>
      </xdr:nvSpPr>
      <xdr:spPr>
        <a:xfrm>
          <a:off x="10797886" y="467590"/>
          <a:ext cx="1168977" cy="1194955"/>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t>PER</a:t>
          </a:r>
          <a:r>
            <a:rPr lang="it-IT" sz="1100" baseline="0"/>
            <a:t> I SOGGETTI DECEDUTI L'INDIRIZZO NON VA INDICATO (ULTIMA RESIDENZA)</a:t>
          </a:r>
          <a:endParaRPr lang="it-IT" sz="1100"/>
        </a:p>
      </xdr:txBody>
    </xdr:sp>
    <xdr:clientData/>
  </xdr:twoCellAnchor>
  <xdr:twoCellAnchor>
    <xdr:from>
      <xdr:col>8</xdr:col>
      <xdr:colOff>277091</xdr:colOff>
      <xdr:row>2</xdr:row>
      <xdr:rowOff>181841</xdr:rowOff>
    </xdr:from>
    <xdr:to>
      <xdr:col>8</xdr:col>
      <xdr:colOff>2199409</xdr:colOff>
      <xdr:row>4</xdr:row>
      <xdr:rowOff>25977</xdr:rowOff>
    </xdr:to>
    <xdr:sp macro="" textlink="">
      <xdr:nvSpPr>
        <xdr:cNvPr id="40" name="Rettangolo 39"/>
        <xdr:cNvSpPr/>
      </xdr:nvSpPr>
      <xdr:spPr>
        <a:xfrm>
          <a:off x="4087091" y="623455"/>
          <a:ext cx="1922318" cy="22513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2199409</xdr:colOff>
      <xdr:row>3</xdr:row>
      <xdr:rowOff>103909</xdr:rowOff>
    </xdr:from>
    <xdr:to>
      <xdr:col>12</xdr:col>
      <xdr:colOff>147204</xdr:colOff>
      <xdr:row>4</xdr:row>
      <xdr:rowOff>103909</xdr:rowOff>
    </xdr:to>
    <xdr:cxnSp macro="">
      <xdr:nvCxnSpPr>
        <xdr:cNvPr id="44" name="Connettore 2 43"/>
        <xdr:cNvCxnSpPr>
          <a:stCxn id="36" idx="1"/>
          <a:endCxn id="40" idx="3"/>
        </xdr:cNvCxnSpPr>
      </xdr:nvCxnSpPr>
      <xdr:spPr>
        <a:xfrm flipH="1" flipV="1">
          <a:off x="7247659" y="874568"/>
          <a:ext cx="3550227"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1679863</xdr:colOff>
      <xdr:row>2</xdr:row>
      <xdr:rowOff>181841</xdr:rowOff>
    </xdr:from>
    <xdr:to>
      <xdr:col>16</xdr:col>
      <xdr:colOff>69272</xdr:colOff>
      <xdr:row>4</xdr:row>
      <xdr:rowOff>25977</xdr:rowOff>
    </xdr:to>
    <xdr:sp macro="" textlink="">
      <xdr:nvSpPr>
        <xdr:cNvPr id="104" name="Rettangolo 103"/>
        <xdr:cNvSpPr/>
      </xdr:nvSpPr>
      <xdr:spPr>
        <a:xfrm>
          <a:off x="11092295" y="623455"/>
          <a:ext cx="3662795" cy="22513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12</xdr:col>
      <xdr:colOff>1316181</xdr:colOff>
      <xdr:row>3</xdr:row>
      <xdr:rowOff>103909</xdr:rowOff>
    </xdr:from>
    <xdr:to>
      <xdr:col>12</xdr:col>
      <xdr:colOff>1679863</xdr:colOff>
      <xdr:row>4</xdr:row>
      <xdr:rowOff>103909</xdr:rowOff>
    </xdr:to>
    <xdr:cxnSp macro="">
      <xdr:nvCxnSpPr>
        <xdr:cNvPr id="106" name="Connettore 2 105"/>
        <xdr:cNvCxnSpPr>
          <a:stCxn id="36" idx="3"/>
          <a:endCxn id="104" idx="1"/>
        </xdr:cNvCxnSpPr>
      </xdr:nvCxnSpPr>
      <xdr:spPr>
        <a:xfrm flipV="1">
          <a:off x="11966863" y="874568"/>
          <a:ext cx="363682"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346363</xdr:colOff>
      <xdr:row>1</xdr:row>
      <xdr:rowOff>23091</xdr:rowOff>
    </xdr:from>
    <xdr:to>
      <xdr:col>7</xdr:col>
      <xdr:colOff>825500</xdr:colOff>
      <xdr:row>11</xdr:row>
      <xdr:rowOff>51954</xdr:rowOff>
    </xdr:to>
    <xdr:sp macro="" textlink="">
      <xdr:nvSpPr>
        <xdr:cNvPr id="45" name="Rettangolo 44"/>
        <xdr:cNvSpPr/>
      </xdr:nvSpPr>
      <xdr:spPr>
        <a:xfrm>
          <a:off x="4456545" y="398318"/>
          <a:ext cx="479137" cy="2112818"/>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6</xdr:col>
      <xdr:colOff>144318</xdr:colOff>
      <xdr:row>18</xdr:row>
      <xdr:rowOff>69274</xdr:rowOff>
    </xdr:from>
    <xdr:to>
      <xdr:col>7</xdr:col>
      <xdr:colOff>1143012</xdr:colOff>
      <xdr:row>21</xdr:row>
      <xdr:rowOff>150092</xdr:rowOff>
    </xdr:to>
    <xdr:sp macro="" textlink="">
      <xdr:nvSpPr>
        <xdr:cNvPr id="47" name="CasellaDiTesto 46"/>
        <xdr:cNvSpPr txBox="1"/>
      </xdr:nvSpPr>
      <xdr:spPr>
        <a:xfrm>
          <a:off x="2424545" y="3902365"/>
          <a:ext cx="2828649" cy="669636"/>
        </a:xfrm>
        <a:prstGeom prst="rect">
          <a:avLst/>
        </a:prstGeom>
        <a:solidFill>
          <a:schemeClr val="lt1"/>
        </a:solidFill>
        <a:ln w="9525" cmpd="sng">
          <a:solidFill>
            <a:srgbClr val="FF0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a:solidFill>
                <a:schemeClr val="dk1"/>
              </a:solidFill>
              <a:effectLst/>
              <a:latin typeface="+mn-lt"/>
              <a:ea typeface="+mn-ea"/>
              <a:cs typeface="+mn-cs"/>
            </a:rPr>
            <a:t>CON LA PROCEDURA STAMPA UNIONE DI WORD VERRANNO GENERATE LE SOLE COMUNICAZIONI CON LA VARIABILE "SI"</a:t>
          </a:r>
          <a:endParaRPr lang="it-IT">
            <a:effectLst/>
          </a:endParaRPr>
        </a:p>
      </xdr:txBody>
    </xdr:sp>
    <xdr:clientData/>
  </xdr:twoCellAnchor>
  <xdr:twoCellAnchor>
    <xdr:from>
      <xdr:col>6</xdr:col>
      <xdr:colOff>1558643</xdr:colOff>
      <xdr:row>11</xdr:row>
      <xdr:rowOff>51954</xdr:rowOff>
    </xdr:from>
    <xdr:to>
      <xdr:col>7</xdr:col>
      <xdr:colOff>585932</xdr:colOff>
      <xdr:row>18</xdr:row>
      <xdr:rowOff>69274</xdr:rowOff>
    </xdr:to>
    <xdr:cxnSp macro="">
      <xdr:nvCxnSpPr>
        <xdr:cNvPr id="49" name="Connettore 2 48"/>
        <xdr:cNvCxnSpPr>
          <a:stCxn id="47" idx="0"/>
          <a:endCxn id="45" idx="2"/>
        </xdr:cNvCxnSpPr>
      </xdr:nvCxnSpPr>
      <xdr:spPr>
        <a:xfrm flipV="1">
          <a:off x="3838870" y="2511136"/>
          <a:ext cx="857244" cy="139122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view="pageBreakPreview" zoomScale="91" zoomScaleNormal="48" zoomScaleSheetLayoutView="91" workbookViewId="0">
      <selection activeCell="L15" sqref="L15"/>
    </sheetView>
  </sheetViews>
  <sheetFormatPr defaultColWidth="8.7109375" defaultRowHeight="15" x14ac:dyDescent="0.25"/>
  <cols>
    <col min="1" max="1" width="4.28515625" style="4" customWidth="1"/>
    <col min="2" max="2" width="50.7109375" style="4" customWidth="1"/>
    <col min="3" max="3" width="6.42578125" style="72" customWidth="1"/>
    <col min="4" max="4" width="16.7109375" style="4" customWidth="1"/>
    <col min="5" max="5" width="3.7109375" style="4" customWidth="1"/>
    <col min="6" max="8" width="6.7109375" style="4" customWidth="1"/>
    <col min="9" max="9" width="16.85546875" style="4" bestFit="1" customWidth="1"/>
    <col min="10" max="10" width="17.7109375" style="4" customWidth="1"/>
    <col min="11" max="11" width="10" style="4" bestFit="1" customWidth="1"/>
    <col min="12" max="12" width="22.7109375" style="4" customWidth="1"/>
    <col min="13" max="13" width="9.5703125" style="44" customWidth="1"/>
    <col min="14" max="14" width="8.7109375" style="4"/>
    <col min="15" max="15" width="13.140625" style="4" customWidth="1"/>
    <col min="16" max="16" width="11.85546875" style="4" customWidth="1"/>
    <col min="17" max="17" width="19.28515625" style="4" customWidth="1"/>
    <col min="18" max="18" width="14" style="152" bestFit="1" customWidth="1"/>
    <col min="19" max="19" width="19.28515625" style="152" customWidth="1"/>
    <col min="20" max="20" width="10.5703125" style="152" bestFit="1" customWidth="1"/>
    <col min="21" max="21" width="10.7109375" style="4" customWidth="1"/>
    <col min="22" max="22" width="11.7109375" style="4" customWidth="1"/>
    <col min="23" max="23" width="11" style="152" bestFit="1" customWidth="1"/>
    <col min="24" max="24" width="20.5703125" style="4" customWidth="1"/>
    <col min="25" max="25" width="17.5703125" style="4" customWidth="1"/>
    <col min="26" max="26" width="19" style="4" customWidth="1"/>
    <col min="27" max="27" width="14.140625" style="4" bestFit="1" customWidth="1"/>
    <col min="28" max="16384" width="8.7109375" style="4"/>
  </cols>
  <sheetData>
    <row r="1" spans="1:31" ht="36" customHeight="1" thickBot="1" x14ac:dyDescent="0.3">
      <c r="A1" s="556" t="s">
        <v>127</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8"/>
    </row>
    <row r="2" spans="1:31" ht="35.25" customHeight="1" thickBot="1" x14ac:dyDescent="0.3">
      <c r="A2" s="559" t="s">
        <v>63</v>
      </c>
      <c r="B2" s="561" t="s">
        <v>0</v>
      </c>
      <c r="C2" s="561"/>
      <c r="D2" s="562"/>
      <c r="E2" s="562"/>
      <c r="F2" s="562"/>
      <c r="G2" s="562"/>
      <c r="H2" s="562"/>
      <c r="I2" s="562"/>
      <c r="J2" s="562"/>
      <c r="K2" s="562"/>
      <c r="L2" s="563" t="s">
        <v>137</v>
      </c>
      <c r="M2" s="566" t="s">
        <v>1</v>
      </c>
      <c r="N2" s="567"/>
      <c r="O2" s="567"/>
      <c r="P2" s="567"/>
      <c r="Q2" s="567"/>
      <c r="R2" s="567"/>
      <c r="S2" s="567"/>
      <c r="T2" s="567"/>
      <c r="U2" s="567"/>
      <c r="V2" s="567"/>
      <c r="W2" s="567"/>
      <c r="X2" s="568" t="s">
        <v>171</v>
      </c>
      <c r="Y2" s="569"/>
      <c r="Z2" s="572" t="s">
        <v>141</v>
      </c>
      <c r="AA2" s="573"/>
      <c r="AB2" s="1"/>
      <c r="AC2" s="1"/>
      <c r="AD2" s="1"/>
      <c r="AE2" s="1"/>
    </row>
    <row r="3" spans="1:31" ht="18" customHeight="1" x14ac:dyDescent="0.25">
      <c r="A3" s="560"/>
      <c r="B3" s="405"/>
      <c r="C3" s="406"/>
      <c r="D3" s="576" t="s">
        <v>2</v>
      </c>
      <c r="E3" s="576"/>
      <c r="F3" s="576"/>
      <c r="G3" s="576"/>
      <c r="H3" s="576"/>
      <c r="I3" s="576"/>
      <c r="J3" s="576"/>
      <c r="K3" s="576"/>
      <c r="L3" s="564"/>
      <c r="M3" s="577" t="s">
        <v>66</v>
      </c>
      <c r="N3" s="580" t="s">
        <v>4</v>
      </c>
      <c r="O3" s="580"/>
      <c r="P3" s="581"/>
      <c r="Q3" s="580" t="s">
        <v>3</v>
      </c>
      <c r="R3" s="580"/>
      <c r="S3" s="580"/>
      <c r="T3" s="584"/>
      <c r="U3" s="580" t="s">
        <v>5</v>
      </c>
      <c r="V3" s="585"/>
      <c r="W3" s="586" t="s">
        <v>87</v>
      </c>
      <c r="X3" s="570"/>
      <c r="Y3" s="571"/>
      <c r="Z3" s="574"/>
      <c r="AA3" s="575"/>
      <c r="AB3" s="1"/>
      <c r="AC3" s="1"/>
      <c r="AD3" s="1"/>
      <c r="AE3" s="1"/>
    </row>
    <row r="4" spans="1:31" ht="46.5" customHeight="1" x14ac:dyDescent="0.25">
      <c r="A4" s="560"/>
      <c r="B4" s="539" t="s">
        <v>6</v>
      </c>
      <c r="C4" s="542" t="s">
        <v>85</v>
      </c>
      <c r="D4" s="544" t="s">
        <v>7</v>
      </c>
      <c r="E4" s="544" t="s">
        <v>139</v>
      </c>
      <c r="F4" s="518" t="s">
        <v>8</v>
      </c>
      <c r="G4" s="518" t="s">
        <v>9</v>
      </c>
      <c r="H4" s="530" t="s">
        <v>45</v>
      </c>
      <c r="I4" s="530" t="s">
        <v>64</v>
      </c>
      <c r="J4" s="531" t="s">
        <v>49</v>
      </c>
      <c r="K4" s="533" t="s">
        <v>84</v>
      </c>
      <c r="L4" s="564"/>
      <c r="M4" s="578"/>
      <c r="N4" s="508" t="s">
        <v>13</v>
      </c>
      <c r="O4" s="508" t="s">
        <v>11</v>
      </c>
      <c r="P4" s="582" t="s">
        <v>138</v>
      </c>
      <c r="Q4" s="502" t="s">
        <v>10</v>
      </c>
      <c r="R4" s="504" t="s">
        <v>131</v>
      </c>
      <c r="S4" s="504" t="s">
        <v>166</v>
      </c>
      <c r="T4" s="506" t="s">
        <v>133</v>
      </c>
      <c r="U4" s="508" t="s">
        <v>11</v>
      </c>
      <c r="V4" s="510" t="s">
        <v>86</v>
      </c>
      <c r="W4" s="587"/>
      <c r="X4" s="512" t="s">
        <v>68</v>
      </c>
      <c r="Y4" s="514" t="s">
        <v>69</v>
      </c>
      <c r="Z4" s="516" t="s">
        <v>142</v>
      </c>
      <c r="AA4" s="500" t="s">
        <v>143</v>
      </c>
      <c r="AB4" s="1"/>
      <c r="AC4" s="1"/>
      <c r="AD4" s="1"/>
      <c r="AE4" s="1"/>
    </row>
    <row r="5" spans="1:31" ht="21" customHeight="1" thickBot="1" x14ac:dyDescent="0.3">
      <c r="A5" s="560"/>
      <c r="B5" s="539"/>
      <c r="C5" s="543"/>
      <c r="D5" s="518"/>
      <c r="E5" s="530"/>
      <c r="F5" s="518"/>
      <c r="G5" s="518"/>
      <c r="H5" s="530"/>
      <c r="I5" s="530"/>
      <c r="J5" s="532"/>
      <c r="K5" s="518"/>
      <c r="L5" s="565"/>
      <c r="M5" s="579"/>
      <c r="N5" s="509"/>
      <c r="O5" s="509"/>
      <c r="P5" s="583"/>
      <c r="Q5" s="503"/>
      <c r="R5" s="505"/>
      <c r="S5" s="505"/>
      <c r="T5" s="507"/>
      <c r="U5" s="509"/>
      <c r="V5" s="511"/>
      <c r="W5" s="286" t="s">
        <v>147</v>
      </c>
      <c r="X5" s="513"/>
      <c r="Y5" s="515"/>
      <c r="Z5" s="517"/>
      <c r="AA5" s="501"/>
      <c r="AB5" s="1"/>
      <c r="AC5" s="1"/>
      <c r="AD5" s="1"/>
      <c r="AE5" s="1"/>
    </row>
    <row r="6" spans="1:31" s="126" customFormat="1" ht="13.5" thickBot="1" x14ac:dyDescent="0.3">
      <c r="A6" s="108">
        <v>1</v>
      </c>
      <c r="B6" s="135">
        <f>+A6+1</f>
        <v>2</v>
      </c>
      <c r="C6" s="109">
        <f t="shared" ref="C6:U6" si="0">+B6+1</f>
        <v>3</v>
      </c>
      <c r="D6" s="111">
        <f t="shared" si="0"/>
        <v>4</v>
      </c>
      <c r="E6" s="111">
        <f t="shared" si="0"/>
        <v>5</v>
      </c>
      <c r="F6" s="111">
        <f t="shared" si="0"/>
        <v>6</v>
      </c>
      <c r="G6" s="111">
        <f t="shared" si="0"/>
        <v>7</v>
      </c>
      <c r="H6" s="111">
        <f t="shared" si="0"/>
        <v>8</v>
      </c>
      <c r="I6" s="111">
        <f t="shared" si="0"/>
        <v>9</v>
      </c>
      <c r="J6" s="111">
        <f t="shared" si="0"/>
        <v>10</v>
      </c>
      <c r="K6" s="111">
        <f t="shared" si="0"/>
        <v>11</v>
      </c>
      <c r="L6" s="138">
        <f t="shared" si="0"/>
        <v>12</v>
      </c>
      <c r="M6" s="112">
        <f t="shared" si="0"/>
        <v>13</v>
      </c>
      <c r="N6" s="109">
        <f t="shared" si="0"/>
        <v>14</v>
      </c>
      <c r="O6" s="109">
        <f t="shared" si="0"/>
        <v>15</v>
      </c>
      <c r="P6" s="113">
        <f t="shared" si="0"/>
        <v>16</v>
      </c>
      <c r="Q6" s="110">
        <f t="shared" si="0"/>
        <v>17</v>
      </c>
      <c r="R6" s="161">
        <f t="shared" si="0"/>
        <v>18</v>
      </c>
      <c r="S6" s="161">
        <f t="shared" si="0"/>
        <v>19</v>
      </c>
      <c r="T6" s="162">
        <f t="shared" si="0"/>
        <v>20</v>
      </c>
      <c r="U6" s="161">
        <f t="shared" si="0"/>
        <v>21</v>
      </c>
      <c r="V6" s="163">
        <f>+U6+1</f>
        <v>22</v>
      </c>
      <c r="W6" s="164">
        <f t="shared" ref="W6:AA6" si="1">+V6+1</f>
        <v>23</v>
      </c>
      <c r="X6" s="114">
        <f t="shared" si="1"/>
        <v>24</v>
      </c>
      <c r="Y6" s="115">
        <f t="shared" si="1"/>
        <v>25</v>
      </c>
      <c r="Z6" s="114">
        <f t="shared" si="1"/>
        <v>26</v>
      </c>
      <c r="AA6" s="115">
        <f t="shared" si="1"/>
        <v>27</v>
      </c>
    </row>
    <row r="7" spans="1:31" ht="30" customHeight="1" x14ac:dyDescent="0.25">
      <c r="A7" s="540">
        <v>1</v>
      </c>
      <c r="B7" s="142" t="s">
        <v>100</v>
      </c>
      <c r="C7" s="179">
        <v>1</v>
      </c>
      <c r="D7" s="116" t="s">
        <v>107</v>
      </c>
      <c r="E7" s="177" t="s">
        <v>48</v>
      </c>
      <c r="F7" s="178">
        <v>44</v>
      </c>
      <c r="G7" s="178">
        <v>55</v>
      </c>
      <c r="H7" s="179"/>
      <c r="I7" s="177" t="s">
        <v>90</v>
      </c>
      <c r="J7" s="127"/>
      <c r="K7" s="184">
        <v>1500</v>
      </c>
      <c r="L7" s="180" t="s">
        <v>128</v>
      </c>
      <c r="M7" s="280" t="s">
        <v>163</v>
      </c>
      <c r="N7" s="181">
        <v>1</v>
      </c>
      <c r="O7" s="181" t="s">
        <v>88</v>
      </c>
      <c r="P7" s="176">
        <v>12</v>
      </c>
      <c r="Q7" s="22" t="s">
        <v>65</v>
      </c>
      <c r="R7" s="148">
        <v>12.4</v>
      </c>
      <c r="S7" s="148">
        <v>2</v>
      </c>
      <c r="T7" s="155">
        <f>+R7*S7</f>
        <v>24.8</v>
      </c>
      <c r="U7" s="20" t="s">
        <v>92</v>
      </c>
      <c r="V7" s="9">
        <v>40</v>
      </c>
      <c r="W7" s="157">
        <f>+T7+V7</f>
        <v>64.8</v>
      </c>
      <c r="X7" s="172" t="s">
        <v>146</v>
      </c>
      <c r="Y7" s="67">
        <v>120</v>
      </c>
      <c r="Z7" s="172" t="s">
        <v>144</v>
      </c>
      <c r="AA7" s="288">
        <v>500</v>
      </c>
    </row>
    <row r="8" spans="1:31" ht="30" customHeight="1" thickBot="1" x14ac:dyDescent="0.3">
      <c r="A8" s="541"/>
      <c r="B8" s="143" t="s">
        <v>126</v>
      </c>
      <c r="C8" s="76"/>
      <c r="D8" s="73"/>
      <c r="E8" s="74"/>
      <c r="F8" s="75"/>
      <c r="G8" s="75"/>
      <c r="H8" s="76"/>
      <c r="I8" s="74"/>
      <c r="J8" s="128"/>
      <c r="K8" s="77"/>
      <c r="L8" s="139"/>
      <c r="M8" s="281"/>
      <c r="N8" s="182"/>
      <c r="O8" s="182"/>
      <c r="P8" s="183"/>
      <c r="Q8" s="79"/>
      <c r="R8" s="149"/>
      <c r="S8" s="171"/>
      <c r="T8" s="154"/>
      <c r="U8" s="80"/>
      <c r="V8" s="81"/>
      <c r="W8" s="158"/>
      <c r="X8" s="82"/>
      <c r="Y8" s="83"/>
      <c r="Z8" s="173"/>
      <c r="AA8" s="289"/>
    </row>
    <row r="9" spans="1:31" ht="30" customHeight="1" x14ac:dyDescent="0.25">
      <c r="A9" s="347">
        <v>2</v>
      </c>
      <c r="B9" s="136" t="s">
        <v>99</v>
      </c>
      <c r="C9" s="179">
        <v>2</v>
      </c>
      <c r="D9" s="117" t="s">
        <v>107</v>
      </c>
      <c r="E9" s="177" t="s">
        <v>48</v>
      </c>
      <c r="F9" s="178">
        <v>44</v>
      </c>
      <c r="G9" s="179">
        <v>58</v>
      </c>
      <c r="H9" s="178"/>
      <c r="I9" s="177" t="s">
        <v>89</v>
      </c>
      <c r="J9" s="127"/>
      <c r="K9" s="184">
        <v>10050</v>
      </c>
      <c r="L9" s="180" t="s">
        <v>128</v>
      </c>
      <c r="M9" s="280" t="s">
        <v>163</v>
      </c>
      <c r="N9" s="292" t="s">
        <v>136</v>
      </c>
      <c r="O9" s="294" t="s">
        <v>93</v>
      </c>
      <c r="P9" s="293">
        <v>24</v>
      </c>
      <c r="Q9" s="22" t="s">
        <v>65</v>
      </c>
      <c r="R9" s="148">
        <v>10</v>
      </c>
      <c r="S9" s="148">
        <v>2</v>
      </c>
      <c r="T9" s="153">
        <f>+R9*S9</f>
        <v>20</v>
      </c>
      <c r="U9" s="20"/>
      <c r="V9" s="9"/>
      <c r="W9" s="157">
        <f t="shared" ref="W9:W18" si="2">+T9+V9</f>
        <v>20</v>
      </c>
      <c r="X9" s="66"/>
      <c r="Y9" s="67"/>
      <c r="Z9" s="172" t="s">
        <v>145</v>
      </c>
      <c r="AA9" s="288">
        <v>25</v>
      </c>
    </row>
    <row r="10" spans="1:31" ht="15" customHeight="1" x14ac:dyDescent="0.25">
      <c r="A10" s="297"/>
      <c r="B10" s="551"/>
      <c r="C10" s="546">
        <v>3</v>
      </c>
      <c r="D10" s="554" t="s">
        <v>107</v>
      </c>
      <c r="E10" s="458" t="s">
        <v>17</v>
      </c>
      <c r="F10" s="485">
        <v>44</v>
      </c>
      <c r="G10" s="485">
        <v>210</v>
      </c>
      <c r="H10" s="485">
        <v>1</v>
      </c>
      <c r="I10" s="458" t="s">
        <v>98</v>
      </c>
      <c r="J10" s="528" t="s">
        <v>121</v>
      </c>
      <c r="K10" s="493"/>
      <c r="L10" s="487" t="s">
        <v>130</v>
      </c>
      <c r="M10" s="489" t="s">
        <v>163</v>
      </c>
      <c r="N10" s="468"/>
      <c r="O10" s="470"/>
      <c r="P10" s="472"/>
      <c r="Q10" s="480" t="s">
        <v>65</v>
      </c>
      <c r="R10" s="275">
        <v>2.4</v>
      </c>
      <c r="S10" s="275">
        <v>2</v>
      </c>
      <c r="T10" s="298">
        <f>+R10*S10</f>
        <v>4.8</v>
      </c>
      <c r="U10" s="464"/>
      <c r="V10" s="466"/>
      <c r="W10" s="474">
        <f>+T10+V10+T11</f>
        <v>44.8</v>
      </c>
      <c r="X10" s="476"/>
      <c r="Y10" s="478"/>
      <c r="Z10" s="460" t="s">
        <v>145</v>
      </c>
      <c r="AA10" s="462">
        <v>61</v>
      </c>
    </row>
    <row r="11" spans="1:31" ht="15" customHeight="1" thickBot="1" x14ac:dyDescent="0.3">
      <c r="A11" s="291"/>
      <c r="B11" s="552"/>
      <c r="C11" s="553"/>
      <c r="D11" s="555"/>
      <c r="E11" s="459"/>
      <c r="F11" s="527"/>
      <c r="G11" s="527"/>
      <c r="H11" s="527"/>
      <c r="I11" s="459"/>
      <c r="J11" s="529"/>
      <c r="K11" s="524"/>
      <c r="L11" s="525"/>
      <c r="M11" s="526"/>
      <c r="N11" s="469"/>
      <c r="O11" s="471"/>
      <c r="P11" s="473"/>
      <c r="Q11" s="481"/>
      <c r="R11" s="171">
        <v>10</v>
      </c>
      <c r="S11" s="171">
        <v>4</v>
      </c>
      <c r="T11" s="299">
        <f>+R11*S11</f>
        <v>40</v>
      </c>
      <c r="U11" s="465"/>
      <c r="V11" s="467"/>
      <c r="W11" s="475"/>
      <c r="X11" s="477"/>
      <c r="Y11" s="479"/>
      <c r="Z11" s="461"/>
      <c r="AA11" s="463"/>
    </row>
    <row r="12" spans="1:31" ht="15" customHeight="1" x14ac:dyDescent="0.25">
      <c r="A12" s="534">
        <v>3</v>
      </c>
      <c r="B12" s="537" t="s">
        <v>101</v>
      </c>
      <c r="C12" s="545">
        <v>4</v>
      </c>
      <c r="D12" s="547" t="s">
        <v>107</v>
      </c>
      <c r="E12" s="549" t="s">
        <v>48</v>
      </c>
      <c r="F12" s="484">
        <v>44</v>
      </c>
      <c r="G12" s="484">
        <v>250</v>
      </c>
      <c r="H12" s="519"/>
      <c r="I12" s="521" t="s">
        <v>89</v>
      </c>
      <c r="J12" s="490"/>
      <c r="K12" s="492">
        <v>560</v>
      </c>
      <c r="L12" s="486" t="s">
        <v>128</v>
      </c>
      <c r="M12" s="488" t="s">
        <v>164</v>
      </c>
      <c r="N12" s="523">
        <v>4</v>
      </c>
      <c r="O12" s="482" t="s">
        <v>134</v>
      </c>
      <c r="P12" s="472">
        <v>12</v>
      </c>
      <c r="Q12" s="147" t="s">
        <v>65</v>
      </c>
      <c r="R12" s="150">
        <v>8</v>
      </c>
      <c r="S12" s="150">
        <v>4</v>
      </c>
      <c r="T12" s="155">
        <f t="shared" ref="T12:T18" si="3">+R12*S12</f>
        <v>32</v>
      </c>
      <c r="U12" s="464"/>
      <c r="V12" s="499"/>
      <c r="W12" s="495">
        <f>+T12+V12+T13</f>
        <v>84.8</v>
      </c>
      <c r="X12" s="496"/>
      <c r="Y12" s="497"/>
      <c r="Z12" s="498" t="s">
        <v>144</v>
      </c>
      <c r="AA12" s="494">
        <v>80</v>
      </c>
    </row>
    <row r="13" spans="1:31" ht="15" customHeight="1" x14ac:dyDescent="0.25">
      <c r="A13" s="535"/>
      <c r="B13" s="538"/>
      <c r="C13" s="546"/>
      <c r="D13" s="548"/>
      <c r="E13" s="550"/>
      <c r="F13" s="485"/>
      <c r="G13" s="485"/>
      <c r="H13" s="520"/>
      <c r="I13" s="522"/>
      <c r="J13" s="491"/>
      <c r="K13" s="493"/>
      <c r="L13" s="487"/>
      <c r="M13" s="489"/>
      <c r="N13" s="468"/>
      <c r="O13" s="483"/>
      <c r="P13" s="472"/>
      <c r="Q13" s="147" t="s">
        <v>91</v>
      </c>
      <c r="R13" s="150">
        <v>13.2</v>
      </c>
      <c r="S13" s="150">
        <v>4</v>
      </c>
      <c r="T13" s="155">
        <f t="shared" si="3"/>
        <v>52.8</v>
      </c>
      <c r="U13" s="464"/>
      <c r="V13" s="466"/>
      <c r="W13" s="474">
        <f t="shared" si="2"/>
        <v>52.8</v>
      </c>
      <c r="X13" s="476"/>
      <c r="Y13" s="478"/>
      <c r="Z13" s="460"/>
      <c r="AA13" s="462"/>
    </row>
    <row r="14" spans="1:31" s="25" customFormat="1" ht="30" customHeight="1" x14ac:dyDescent="0.25">
      <c r="A14" s="535"/>
      <c r="B14" s="145" t="s">
        <v>102</v>
      </c>
      <c r="C14" s="188">
        <v>5</v>
      </c>
      <c r="D14" s="185" t="s">
        <v>107</v>
      </c>
      <c r="E14" s="187" t="s">
        <v>48</v>
      </c>
      <c r="F14" s="186">
        <v>44</v>
      </c>
      <c r="G14" s="186">
        <v>4153</v>
      </c>
      <c r="H14" s="188"/>
      <c r="I14" s="189" t="s">
        <v>120</v>
      </c>
      <c r="J14" s="190"/>
      <c r="K14" s="200">
        <v>747</v>
      </c>
      <c r="L14" s="191" t="s">
        <v>128</v>
      </c>
      <c r="M14" s="282" t="s">
        <v>164</v>
      </c>
      <c r="N14" s="17"/>
      <c r="O14" s="17"/>
      <c r="P14" s="193"/>
      <c r="Q14" s="21" t="s">
        <v>91</v>
      </c>
      <c r="R14" s="150">
        <v>80</v>
      </c>
      <c r="S14" s="150">
        <v>4</v>
      </c>
      <c r="T14" s="155">
        <f t="shared" si="3"/>
        <v>320</v>
      </c>
      <c r="U14" s="6"/>
      <c r="V14" s="14"/>
      <c r="W14" s="159">
        <f t="shared" si="2"/>
        <v>320</v>
      </c>
      <c r="X14" s="195"/>
      <c r="Y14" s="197"/>
      <c r="Z14" s="199" t="s">
        <v>145</v>
      </c>
      <c r="AA14" s="369">
        <v>320</v>
      </c>
    </row>
    <row r="15" spans="1:31" s="25" customFormat="1" ht="30" customHeight="1" x14ac:dyDescent="0.25">
      <c r="A15" s="535"/>
      <c r="B15" s="145" t="s">
        <v>103</v>
      </c>
      <c r="C15" s="188">
        <v>6</v>
      </c>
      <c r="D15" s="185" t="s">
        <v>107</v>
      </c>
      <c r="E15" s="187" t="s">
        <v>48</v>
      </c>
      <c r="F15" s="186">
        <v>44</v>
      </c>
      <c r="G15" s="186">
        <v>4142</v>
      </c>
      <c r="H15" s="188"/>
      <c r="I15" s="189" t="s">
        <v>120</v>
      </c>
      <c r="J15" s="129" t="s">
        <v>132</v>
      </c>
      <c r="K15" s="200">
        <v>444</v>
      </c>
      <c r="L15" s="191" t="s">
        <v>129</v>
      </c>
      <c r="M15" s="282" t="s">
        <v>164</v>
      </c>
      <c r="N15" s="192" t="s">
        <v>140</v>
      </c>
      <c r="O15" s="192" t="s">
        <v>88</v>
      </c>
      <c r="P15" s="193">
        <v>6</v>
      </c>
      <c r="Q15" s="21" t="s">
        <v>91</v>
      </c>
      <c r="R15" s="150">
        <v>12</v>
      </c>
      <c r="S15" s="150">
        <v>4</v>
      </c>
      <c r="T15" s="155">
        <f t="shared" si="3"/>
        <v>48</v>
      </c>
      <c r="U15" s="6"/>
      <c r="V15" s="14"/>
      <c r="W15" s="159">
        <f t="shared" si="2"/>
        <v>48</v>
      </c>
      <c r="X15" s="195"/>
      <c r="Y15" s="197"/>
      <c r="Z15" s="199" t="s">
        <v>145</v>
      </c>
      <c r="AA15" s="369">
        <v>150</v>
      </c>
    </row>
    <row r="16" spans="1:31" ht="30" customHeight="1" thickBot="1" x14ac:dyDescent="0.3">
      <c r="A16" s="536"/>
      <c r="B16" s="146" t="s">
        <v>104</v>
      </c>
      <c r="C16" s="105"/>
      <c r="D16" s="106" t="s">
        <v>107</v>
      </c>
      <c r="E16" s="19" t="s">
        <v>48</v>
      </c>
      <c r="F16" s="37">
        <v>44</v>
      </c>
      <c r="G16" s="37">
        <v>4142</v>
      </c>
      <c r="H16" s="105"/>
      <c r="I16" s="19" t="s">
        <v>120</v>
      </c>
      <c r="J16" s="131"/>
      <c r="K16" s="38">
        <v>750</v>
      </c>
      <c r="L16" s="224"/>
      <c r="M16" s="283"/>
      <c r="N16" s="107"/>
      <c r="O16" s="107"/>
      <c r="P16" s="34"/>
      <c r="Q16" s="39"/>
      <c r="R16" s="151"/>
      <c r="S16" s="151"/>
      <c r="T16" s="156"/>
      <c r="U16" s="40"/>
      <c r="V16" s="16"/>
      <c r="W16" s="160"/>
      <c r="X16" s="70"/>
      <c r="Y16" s="71"/>
      <c r="Z16" s="174" t="s">
        <v>155</v>
      </c>
      <c r="AA16" s="290">
        <v>120</v>
      </c>
    </row>
    <row r="17" spans="1:27" ht="30" customHeight="1" x14ac:dyDescent="0.25">
      <c r="A17" s="534">
        <v>4</v>
      </c>
      <c r="B17" s="209" t="s">
        <v>153</v>
      </c>
      <c r="C17" s="210">
        <v>7</v>
      </c>
      <c r="D17" s="211" t="s">
        <v>107</v>
      </c>
      <c r="E17" s="212" t="s">
        <v>17</v>
      </c>
      <c r="F17" s="213">
        <v>44</v>
      </c>
      <c r="G17" s="210">
        <v>38</v>
      </c>
      <c r="H17" s="213">
        <v>4</v>
      </c>
      <c r="I17" s="212" t="s">
        <v>154</v>
      </c>
      <c r="J17" s="214" t="s">
        <v>121</v>
      </c>
      <c r="K17" s="35"/>
      <c r="L17" s="215" t="s">
        <v>175</v>
      </c>
      <c r="M17" s="282" t="s">
        <v>164</v>
      </c>
      <c r="N17" s="225" t="s">
        <v>140</v>
      </c>
      <c r="O17" s="226" t="s">
        <v>88</v>
      </c>
      <c r="P17" s="227">
        <v>6</v>
      </c>
      <c r="Q17" s="216" t="s">
        <v>65</v>
      </c>
      <c r="R17" s="217">
        <v>45.3</v>
      </c>
      <c r="S17" s="217">
        <v>4</v>
      </c>
      <c r="T17" s="218">
        <f t="shared" si="3"/>
        <v>181.2</v>
      </c>
      <c r="U17" s="219"/>
      <c r="V17" s="36"/>
      <c r="W17" s="220">
        <f t="shared" si="2"/>
        <v>181.2</v>
      </c>
      <c r="X17" s="194"/>
      <c r="Y17" s="196"/>
      <c r="Z17" s="198" t="s">
        <v>145</v>
      </c>
      <c r="AA17" s="368">
        <v>182</v>
      </c>
    </row>
    <row r="18" spans="1:27" ht="30" customHeight="1" thickBot="1" x14ac:dyDescent="0.3">
      <c r="A18" s="536"/>
      <c r="B18" s="221"/>
      <c r="C18" s="222">
        <v>8</v>
      </c>
      <c r="D18" s="233" t="s">
        <v>107</v>
      </c>
      <c r="E18" s="16" t="s">
        <v>48</v>
      </c>
      <c r="F18" s="37">
        <v>44</v>
      </c>
      <c r="G18" s="37">
        <v>77</v>
      </c>
      <c r="H18" s="37"/>
      <c r="I18" s="16" t="s">
        <v>120</v>
      </c>
      <c r="J18" s="131"/>
      <c r="K18" s="223">
        <v>1200</v>
      </c>
      <c r="L18" s="224" t="s">
        <v>178</v>
      </c>
      <c r="M18" s="284" t="s">
        <v>164</v>
      </c>
      <c r="N18" s="228"/>
      <c r="O18" s="107"/>
      <c r="P18" s="34"/>
      <c r="Q18" s="165" t="s">
        <v>65</v>
      </c>
      <c r="R18" s="166">
        <v>73</v>
      </c>
      <c r="S18" s="166">
        <v>4</v>
      </c>
      <c r="T18" s="156">
        <f t="shared" si="3"/>
        <v>292</v>
      </c>
      <c r="U18" s="167"/>
      <c r="V18" s="168"/>
      <c r="W18" s="169">
        <f t="shared" si="2"/>
        <v>292</v>
      </c>
      <c r="X18" s="70"/>
      <c r="Y18" s="71"/>
      <c r="Z18" s="174" t="s">
        <v>145</v>
      </c>
      <c r="AA18" s="290">
        <v>292</v>
      </c>
    </row>
    <row r="19" spans="1:27" ht="30" customHeight="1" thickBot="1" x14ac:dyDescent="0.3">
      <c r="A19" s="370">
        <v>5</v>
      </c>
      <c r="B19" s="146" t="s">
        <v>184</v>
      </c>
      <c r="C19" s="222"/>
      <c r="D19" s="363" t="s">
        <v>107</v>
      </c>
      <c r="E19" s="16" t="s">
        <v>48</v>
      </c>
      <c r="F19" s="37">
        <v>44</v>
      </c>
      <c r="G19" s="37">
        <v>400</v>
      </c>
      <c r="H19" s="37"/>
      <c r="I19" s="16" t="s">
        <v>174</v>
      </c>
      <c r="J19" s="131"/>
      <c r="K19" s="223">
        <v>1000</v>
      </c>
      <c r="L19" s="224"/>
      <c r="M19" s="284"/>
      <c r="N19" s="228"/>
      <c r="O19" s="107"/>
      <c r="P19" s="34"/>
      <c r="Q19" s="165"/>
      <c r="R19" s="166"/>
      <c r="S19" s="166"/>
      <c r="T19" s="156"/>
      <c r="U19" s="167"/>
      <c r="V19" s="360"/>
      <c r="W19" s="361"/>
      <c r="X19" s="362"/>
      <c r="Y19" s="359"/>
      <c r="Z19" s="358" t="s">
        <v>155</v>
      </c>
      <c r="AA19" s="290">
        <v>200</v>
      </c>
    </row>
    <row r="20" spans="1:27" x14ac:dyDescent="0.2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5" customHeight="1"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5" customHeight="1"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sheetData>
  <sheetProtection algorithmName="SHA-512" hashValue="VGn4hm22H1yIXx8j7hxJr8Qj/JKhROILGnO77S/zwVpD9zrNS+QF5Eof6qq/D2IsPisV/6heK3Z+2XDNpQpTmg==" saltValue="0MAJu+KR53a4Fpw2Qee9DA==" spinCount="100000" sheet="1" objects="1" scenarios="1"/>
  <mergeCells count="84">
    <mergeCell ref="A17:A18"/>
    <mergeCell ref="A1:AA1"/>
    <mergeCell ref="A2:A5"/>
    <mergeCell ref="B2:K2"/>
    <mergeCell ref="L2:L5"/>
    <mergeCell ref="M2:W2"/>
    <mergeCell ref="X2:Y3"/>
    <mergeCell ref="Z2:AA3"/>
    <mergeCell ref="D3:K3"/>
    <mergeCell ref="M3:M5"/>
    <mergeCell ref="N3:P3"/>
    <mergeCell ref="P4:P5"/>
    <mergeCell ref="Q3:T3"/>
    <mergeCell ref="U3:V3"/>
    <mergeCell ref="W3:W4"/>
    <mergeCell ref="O4:O5"/>
    <mergeCell ref="I4:I5"/>
    <mergeCell ref="J4:J5"/>
    <mergeCell ref="K4:K5"/>
    <mergeCell ref="A12:A16"/>
    <mergeCell ref="B12:B13"/>
    <mergeCell ref="B4:B5"/>
    <mergeCell ref="A7:A8"/>
    <mergeCell ref="C4:C5"/>
    <mergeCell ref="D4:D5"/>
    <mergeCell ref="E4:E5"/>
    <mergeCell ref="C12:C13"/>
    <mergeCell ref="D12:D13"/>
    <mergeCell ref="E12:E13"/>
    <mergeCell ref="B10:B11"/>
    <mergeCell ref="C10:C11"/>
    <mergeCell ref="D10:D11"/>
    <mergeCell ref="N4:N5"/>
    <mergeCell ref="F4:F5"/>
    <mergeCell ref="G4:G5"/>
    <mergeCell ref="G12:G13"/>
    <mergeCell ref="H12:H13"/>
    <mergeCell ref="I12:I13"/>
    <mergeCell ref="N12:N13"/>
    <mergeCell ref="K10:K11"/>
    <mergeCell ref="L10:L11"/>
    <mergeCell ref="M10:M11"/>
    <mergeCell ref="F10:F11"/>
    <mergeCell ref="G10:G11"/>
    <mergeCell ref="H10:H11"/>
    <mergeCell ref="I10:I11"/>
    <mergeCell ref="J10:J11"/>
    <mergeCell ref="H4:H5"/>
    <mergeCell ref="AA4:AA5"/>
    <mergeCell ref="Q4:Q5"/>
    <mergeCell ref="R4:R5"/>
    <mergeCell ref="S4:S5"/>
    <mergeCell ref="T4:T5"/>
    <mergeCell ref="U4:U5"/>
    <mergeCell ref="V4:V5"/>
    <mergeCell ref="X4:X5"/>
    <mergeCell ref="Y4:Y5"/>
    <mergeCell ref="Z4:Z5"/>
    <mergeCell ref="AA12:AA13"/>
    <mergeCell ref="U12:U13"/>
    <mergeCell ref="W12:W13"/>
    <mergeCell ref="X12:X13"/>
    <mergeCell ref="Y12:Y13"/>
    <mergeCell ref="Z12:Z13"/>
    <mergeCell ref="V12:V13"/>
    <mergeCell ref="O12:O13"/>
    <mergeCell ref="P12:P13"/>
    <mergeCell ref="F12:F13"/>
    <mergeCell ref="L12:L13"/>
    <mergeCell ref="M12:M13"/>
    <mergeCell ref="J12:J13"/>
    <mergeCell ref="K12:K13"/>
    <mergeCell ref="E10:E11"/>
    <mergeCell ref="Z10:Z11"/>
    <mergeCell ref="AA10:AA11"/>
    <mergeCell ref="U10:U11"/>
    <mergeCell ref="V10:V11"/>
    <mergeCell ref="N10:N11"/>
    <mergeCell ref="O10:O11"/>
    <mergeCell ref="P10:P11"/>
    <mergeCell ref="W10:W11"/>
    <mergeCell ref="X10:X11"/>
    <mergeCell ref="Y10:Y11"/>
    <mergeCell ref="Q10:Q11"/>
  </mergeCells>
  <printOptions horizontalCentered="1" gridLines="1"/>
  <pageMargins left="0.39370078740157483" right="0.39370078740157483" top="0.78740157480314965" bottom="0.74803149606299213" header="0.31496062992125984" footer="0.31496062992125984"/>
  <pageSetup paperSize="8" scale="50" orientation="landscape" r:id="rId1"/>
  <headerFooter>
    <oddHeader>&amp;RNOTE ESPLICATIVE ELENCO DITTE</oddHeader>
    <oddFooter>&amp;RPAG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view="pageBreakPreview" topLeftCell="E1" zoomScale="90" zoomScaleNormal="48" zoomScaleSheetLayoutView="90" workbookViewId="0">
      <selection activeCell="AA9" sqref="AA9"/>
    </sheetView>
  </sheetViews>
  <sheetFormatPr defaultRowHeight="15" x14ac:dyDescent="0.25"/>
  <cols>
    <col min="1" max="1" width="4.28515625" customWidth="1"/>
    <col min="2" max="2" width="50.7109375" customWidth="1"/>
    <col min="3" max="3" width="6.42578125" style="72" customWidth="1"/>
    <col min="4" max="4" width="16.7109375" customWidth="1"/>
    <col min="5" max="5" width="3.7109375" customWidth="1"/>
    <col min="6" max="8" width="6.7109375" customWidth="1"/>
    <col min="9" max="9" width="16.85546875" bestFit="1" customWidth="1"/>
    <col min="10" max="10" width="9.7109375" style="4" bestFit="1" customWidth="1"/>
    <col min="11" max="11" width="9" bestFit="1" customWidth="1"/>
    <col min="12" max="12" width="23.42578125" style="4" bestFit="1" customWidth="1"/>
    <col min="13" max="13" width="10" style="4" bestFit="1" customWidth="1"/>
    <col min="15" max="15" width="13.140625" customWidth="1"/>
    <col min="16" max="16" width="11.85546875" customWidth="1"/>
    <col min="17" max="17" width="19.28515625" customWidth="1"/>
    <col min="18" max="18" width="13.5703125" style="152" customWidth="1"/>
    <col min="19" max="19" width="10.85546875" style="152" bestFit="1" customWidth="1"/>
    <col min="20" max="20" width="10.7109375" style="152" customWidth="1"/>
    <col min="21" max="21" width="10.7109375" customWidth="1"/>
    <col min="22" max="22" width="11.7109375" customWidth="1"/>
    <col min="23" max="23" width="10.5703125" style="152" bestFit="1" customWidth="1"/>
    <col min="24" max="24" width="21.140625" style="4" bestFit="1" customWidth="1"/>
    <col min="25" max="25" width="17.5703125" style="4" customWidth="1"/>
    <col min="26" max="26" width="19" style="4" customWidth="1"/>
    <col min="27" max="27" width="14.140625" bestFit="1" customWidth="1"/>
  </cols>
  <sheetData>
    <row r="1" spans="1:31" s="4" customFormat="1" ht="36" customHeight="1" thickBot="1" x14ac:dyDescent="0.3">
      <c r="A1" s="556" t="s">
        <v>127</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8"/>
    </row>
    <row r="2" spans="1:31" s="4" customFormat="1" ht="35.25" customHeight="1" thickBot="1" x14ac:dyDescent="0.3">
      <c r="A2" s="559" t="s">
        <v>63</v>
      </c>
      <c r="B2" s="561" t="s">
        <v>0</v>
      </c>
      <c r="C2" s="561"/>
      <c r="D2" s="562"/>
      <c r="E2" s="562"/>
      <c r="F2" s="562"/>
      <c r="G2" s="562"/>
      <c r="H2" s="562"/>
      <c r="I2" s="562"/>
      <c r="J2" s="562"/>
      <c r="K2" s="562"/>
      <c r="L2" s="563" t="s">
        <v>137</v>
      </c>
      <c r="M2" s="566" t="s">
        <v>1</v>
      </c>
      <c r="N2" s="567"/>
      <c r="O2" s="567"/>
      <c r="P2" s="567"/>
      <c r="Q2" s="567"/>
      <c r="R2" s="567"/>
      <c r="S2" s="567"/>
      <c r="T2" s="567"/>
      <c r="U2" s="567"/>
      <c r="V2" s="567"/>
      <c r="W2" s="567"/>
      <c r="X2" s="568" t="s">
        <v>172</v>
      </c>
      <c r="Y2" s="569"/>
      <c r="Z2" s="572" t="s">
        <v>141</v>
      </c>
      <c r="AA2" s="573"/>
      <c r="AB2" s="1"/>
      <c r="AC2" s="1"/>
      <c r="AD2" s="1"/>
      <c r="AE2" s="1"/>
    </row>
    <row r="3" spans="1:31" s="4" customFormat="1" ht="18" customHeight="1" x14ac:dyDescent="0.25">
      <c r="A3" s="560"/>
      <c r="B3" s="405"/>
      <c r="C3" s="406"/>
      <c r="D3" s="576" t="s">
        <v>2</v>
      </c>
      <c r="E3" s="576"/>
      <c r="F3" s="576"/>
      <c r="G3" s="576"/>
      <c r="H3" s="576"/>
      <c r="I3" s="576"/>
      <c r="J3" s="576"/>
      <c r="K3" s="576"/>
      <c r="L3" s="564"/>
      <c r="M3" s="577" t="s">
        <v>66</v>
      </c>
      <c r="N3" s="580" t="s">
        <v>4</v>
      </c>
      <c r="O3" s="580"/>
      <c r="P3" s="581"/>
      <c r="Q3" s="580" t="s">
        <v>3</v>
      </c>
      <c r="R3" s="580"/>
      <c r="S3" s="580"/>
      <c r="T3" s="584"/>
      <c r="U3" s="580" t="s">
        <v>5</v>
      </c>
      <c r="V3" s="585"/>
      <c r="W3" s="586" t="s">
        <v>87</v>
      </c>
      <c r="X3" s="570"/>
      <c r="Y3" s="571"/>
      <c r="Z3" s="574"/>
      <c r="AA3" s="575"/>
      <c r="AB3" s="1"/>
      <c r="AC3" s="1"/>
      <c r="AD3" s="1"/>
      <c r="AE3" s="1"/>
    </row>
    <row r="4" spans="1:31" s="4" customFormat="1" ht="46.5" customHeight="1" x14ac:dyDescent="0.25">
      <c r="A4" s="560"/>
      <c r="B4" s="539" t="s">
        <v>6</v>
      </c>
      <c r="C4" s="542" t="s">
        <v>85</v>
      </c>
      <c r="D4" s="544" t="s">
        <v>7</v>
      </c>
      <c r="E4" s="544" t="s">
        <v>139</v>
      </c>
      <c r="F4" s="518" t="s">
        <v>8</v>
      </c>
      <c r="G4" s="518" t="s">
        <v>9</v>
      </c>
      <c r="H4" s="530" t="s">
        <v>45</v>
      </c>
      <c r="I4" s="530" t="s">
        <v>64</v>
      </c>
      <c r="J4" s="531" t="s">
        <v>49</v>
      </c>
      <c r="K4" s="533" t="s">
        <v>84</v>
      </c>
      <c r="L4" s="564"/>
      <c r="M4" s="578"/>
      <c r="N4" s="508" t="s">
        <v>13</v>
      </c>
      <c r="O4" s="508" t="s">
        <v>11</v>
      </c>
      <c r="P4" s="582" t="s">
        <v>138</v>
      </c>
      <c r="Q4" s="502" t="s">
        <v>10</v>
      </c>
      <c r="R4" s="504" t="s">
        <v>131</v>
      </c>
      <c r="S4" s="504" t="s">
        <v>135</v>
      </c>
      <c r="T4" s="506" t="s">
        <v>133</v>
      </c>
      <c r="U4" s="508" t="s">
        <v>11</v>
      </c>
      <c r="V4" s="510" t="s">
        <v>86</v>
      </c>
      <c r="W4" s="587"/>
      <c r="X4" s="512" t="s">
        <v>68</v>
      </c>
      <c r="Y4" s="514" t="s">
        <v>69</v>
      </c>
      <c r="Z4" s="516" t="s">
        <v>68</v>
      </c>
      <c r="AA4" s="500" t="s">
        <v>143</v>
      </c>
      <c r="AB4" s="1"/>
      <c r="AC4" s="1"/>
      <c r="AD4" s="1"/>
      <c r="AE4" s="1"/>
    </row>
    <row r="5" spans="1:31" s="4" customFormat="1" ht="21" customHeight="1" thickBot="1" x14ac:dyDescent="0.3">
      <c r="A5" s="560"/>
      <c r="B5" s="539"/>
      <c r="C5" s="543"/>
      <c r="D5" s="518"/>
      <c r="E5" s="530"/>
      <c r="F5" s="518"/>
      <c r="G5" s="518"/>
      <c r="H5" s="530"/>
      <c r="I5" s="530"/>
      <c r="J5" s="532"/>
      <c r="K5" s="518"/>
      <c r="L5" s="565"/>
      <c r="M5" s="579"/>
      <c r="N5" s="509"/>
      <c r="O5" s="509"/>
      <c r="P5" s="583"/>
      <c r="Q5" s="503"/>
      <c r="R5" s="505"/>
      <c r="S5" s="505"/>
      <c r="T5" s="507"/>
      <c r="U5" s="509"/>
      <c r="V5" s="511"/>
      <c r="W5" s="286" t="s">
        <v>147</v>
      </c>
      <c r="X5" s="513"/>
      <c r="Y5" s="515"/>
      <c r="Z5" s="517"/>
      <c r="AA5" s="501"/>
      <c r="AB5" s="1"/>
      <c r="AC5" s="1"/>
      <c r="AD5" s="1"/>
      <c r="AE5" s="1"/>
    </row>
    <row r="6" spans="1:31" s="126" customFormat="1" ht="13.5" thickBot="1" x14ac:dyDescent="0.3">
      <c r="A6" s="108">
        <v>1</v>
      </c>
      <c r="B6" s="135">
        <f>+A6+1</f>
        <v>2</v>
      </c>
      <c r="C6" s="109">
        <f t="shared" ref="C6:K6" si="0">+B6+1</f>
        <v>3</v>
      </c>
      <c r="D6" s="111">
        <f t="shared" si="0"/>
        <v>4</v>
      </c>
      <c r="E6" s="111">
        <f t="shared" si="0"/>
        <v>5</v>
      </c>
      <c r="F6" s="111">
        <f t="shared" si="0"/>
        <v>6</v>
      </c>
      <c r="G6" s="111">
        <f t="shared" si="0"/>
        <v>7</v>
      </c>
      <c r="H6" s="111">
        <f t="shared" si="0"/>
        <v>8</v>
      </c>
      <c r="I6" s="111">
        <f t="shared" si="0"/>
        <v>9</v>
      </c>
      <c r="J6" s="111">
        <f t="shared" si="0"/>
        <v>10</v>
      </c>
      <c r="K6" s="111">
        <f t="shared" si="0"/>
        <v>11</v>
      </c>
      <c r="L6" s="138">
        <f t="shared" ref="L6" si="1">+K6+1</f>
        <v>12</v>
      </c>
      <c r="M6" s="112">
        <f t="shared" ref="M6" si="2">+L6+1</f>
        <v>13</v>
      </c>
      <c r="N6" s="109">
        <f t="shared" ref="N6" si="3">+M6+1</f>
        <v>14</v>
      </c>
      <c r="O6" s="109">
        <f t="shared" ref="O6" si="4">+N6+1</f>
        <v>15</v>
      </c>
      <c r="P6" s="113">
        <f t="shared" ref="P6" si="5">+O6+1</f>
        <v>16</v>
      </c>
      <c r="Q6" s="110">
        <f t="shared" ref="Q6" si="6">+P6+1</f>
        <v>17</v>
      </c>
      <c r="R6" s="161">
        <f t="shared" ref="R6" si="7">+Q6+1</f>
        <v>18</v>
      </c>
      <c r="S6" s="161">
        <f t="shared" ref="S6" si="8">+R6+1</f>
        <v>19</v>
      </c>
      <c r="T6" s="162">
        <f t="shared" ref="T6" si="9">+S6+1</f>
        <v>20</v>
      </c>
      <c r="U6" s="161">
        <f t="shared" ref="U6" si="10">+T6+1</f>
        <v>21</v>
      </c>
      <c r="V6" s="163">
        <f>+U6+1</f>
        <v>22</v>
      </c>
      <c r="W6" s="164">
        <f t="shared" ref="W6" si="11">+V6+1</f>
        <v>23</v>
      </c>
      <c r="X6" s="114">
        <f t="shared" ref="X6" si="12">+W6+1</f>
        <v>24</v>
      </c>
      <c r="Y6" s="115">
        <f t="shared" ref="Y6" si="13">+X6+1</f>
        <v>25</v>
      </c>
      <c r="Z6" s="114">
        <f t="shared" ref="Z6" si="14">+Y6+1</f>
        <v>26</v>
      </c>
      <c r="AA6" s="115">
        <f t="shared" ref="AA6" si="15">+Z6+1</f>
        <v>27</v>
      </c>
    </row>
    <row r="7" spans="1:31" ht="30" customHeight="1" x14ac:dyDescent="0.25">
      <c r="A7" s="540">
        <v>1</v>
      </c>
      <c r="B7" s="142" t="s">
        <v>100</v>
      </c>
      <c r="C7" s="41">
        <v>1</v>
      </c>
      <c r="D7" s="116" t="s">
        <v>107</v>
      </c>
      <c r="E7" s="18" t="s">
        <v>48</v>
      </c>
      <c r="F7" s="7">
        <v>44</v>
      </c>
      <c r="G7" s="7">
        <v>55</v>
      </c>
      <c r="H7" s="41"/>
      <c r="I7" s="18" t="s">
        <v>90</v>
      </c>
      <c r="J7" s="127"/>
      <c r="K7" s="8">
        <v>1500</v>
      </c>
      <c r="L7" s="140" t="s">
        <v>128</v>
      </c>
      <c r="M7" s="285" t="s">
        <v>163</v>
      </c>
      <c r="N7" s="24">
        <v>1</v>
      </c>
      <c r="O7" s="24" t="s">
        <v>88</v>
      </c>
      <c r="P7" s="153">
        <v>12</v>
      </c>
      <c r="Q7" s="22" t="s">
        <v>65</v>
      </c>
      <c r="R7" s="148">
        <v>12.4</v>
      </c>
      <c r="S7" s="148">
        <v>2</v>
      </c>
      <c r="T7" s="155">
        <f>+R7*S7</f>
        <v>24.8</v>
      </c>
      <c r="U7" s="20" t="s">
        <v>92</v>
      </c>
      <c r="V7" s="273">
        <v>40</v>
      </c>
      <c r="W7" s="157">
        <f>+T7+V7</f>
        <v>64.8</v>
      </c>
      <c r="X7" s="172" t="s">
        <v>167</v>
      </c>
      <c r="Y7" s="67">
        <v>120</v>
      </c>
      <c r="Z7" s="172" t="s">
        <v>144</v>
      </c>
      <c r="AA7" s="410">
        <v>500</v>
      </c>
    </row>
    <row r="8" spans="1:31" s="4" customFormat="1" ht="30" customHeight="1" thickBot="1" x14ac:dyDescent="0.3">
      <c r="A8" s="541"/>
      <c r="B8" s="143" t="s">
        <v>126</v>
      </c>
      <c r="C8" s="76"/>
      <c r="D8" s="73"/>
      <c r="E8" s="74"/>
      <c r="F8" s="75"/>
      <c r="G8" s="75"/>
      <c r="H8" s="76"/>
      <c r="I8" s="74"/>
      <c r="J8" s="128"/>
      <c r="K8" s="77"/>
      <c r="L8" s="139"/>
      <c r="M8" s="281"/>
      <c r="N8" s="78"/>
      <c r="O8" s="78"/>
      <c r="P8" s="154"/>
      <c r="Q8" s="79"/>
      <c r="R8" s="149"/>
      <c r="S8" s="171"/>
      <c r="T8" s="154"/>
      <c r="U8" s="80"/>
      <c r="V8" s="171"/>
      <c r="W8" s="158"/>
      <c r="X8" s="82"/>
      <c r="Y8" s="83"/>
      <c r="Z8" s="173"/>
      <c r="AA8" s="411"/>
    </row>
    <row r="9" spans="1:31" ht="30" customHeight="1" x14ac:dyDescent="0.25">
      <c r="A9" s="597">
        <v>2</v>
      </c>
      <c r="B9" s="136" t="s">
        <v>99</v>
      </c>
      <c r="C9" s="41">
        <v>2</v>
      </c>
      <c r="D9" s="117" t="s">
        <v>107</v>
      </c>
      <c r="E9" s="18" t="s">
        <v>48</v>
      </c>
      <c r="F9" s="7">
        <v>44</v>
      </c>
      <c r="G9" s="41">
        <v>58</v>
      </c>
      <c r="H9" s="7"/>
      <c r="I9" s="18" t="s">
        <v>89</v>
      </c>
      <c r="J9" s="127"/>
      <c r="K9" s="8">
        <v>10050</v>
      </c>
      <c r="L9" s="140" t="s">
        <v>128</v>
      </c>
      <c r="M9" s="280" t="s">
        <v>163</v>
      </c>
      <c r="N9" s="292" t="s">
        <v>136</v>
      </c>
      <c r="O9" s="294" t="s">
        <v>93</v>
      </c>
      <c r="P9" s="295">
        <v>24</v>
      </c>
      <c r="Q9" s="22" t="s">
        <v>65</v>
      </c>
      <c r="R9" s="148">
        <v>12.4</v>
      </c>
      <c r="S9" s="148">
        <v>2</v>
      </c>
      <c r="T9" s="295">
        <f>+R9*S9</f>
        <v>24.8</v>
      </c>
      <c r="U9" s="20"/>
      <c r="V9" s="273"/>
      <c r="W9" s="157">
        <f t="shared" ref="W9:W18" si="16">+T9+V9</f>
        <v>24.8</v>
      </c>
      <c r="X9" s="66"/>
      <c r="Y9" s="67"/>
      <c r="Z9" s="172" t="s">
        <v>145</v>
      </c>
      <c r="AA9" s="410">
        <v>25</v>
      </c>
    </row>
    <row r="10" spans="1:31" s="4" customFormat="1" ht="15" customHeight="1" x14ac:dyDescent="0.25">
      <c r="A10" s="535"/>
      <c r="B10" s="551"/>
      <c r="C10" s="546">
        <v>3</v>
      </c>
      <c r="D10" s="554" t="s">
        <v>107</v>
      </c>
      <c r="E10" s="458" t="s">
        <v>17</v>
      </c>
      <c r="F10" s="485">
        <v>44</v>
      </c>
      <c r="G10" s="485">
        <v>210</v>
      </c>
      <c r="H10" s="485">
        <v>1</v>
      </c>
      <c r="I10" s="458" t="s">
        <v>98</v>
      </c>
      <c r="J10" s="528" t="s">
        <v>121</v>
      </c>
      <c r="K10" s="493"/>
      <c r="L10" s="487" t="s">
        <v>130</v>
      </c>
      <c r="M10" s="489" t="s">
        <v>163</v>
      </c>
      <c r="N10" s="468"/>
      <c r="O10" s="470"/>
      <c r="P10" s="590"/>
      <c r="Q10" s="480" t="s">
        <v>65</v>
      </c>
      <c r="R10" s="450">
        <v>2.4</v>
      </c>
      <c r="S10" s="450">
        <v>2</v>
      </c>
      <c r="T10" s="451">
        <f>+R10*S10</f>
        <v>4.8</v>
      </c>
      <c r="U10" s="464"/>
      <c r="V10" s="466"/>
      <c r="W10" s="474">
        <f>+T10+V10+T11</f>
        <v>44.8</v>
      </c>
      <c r="X10" s="476"/>
      <c r="Y10" s="478"/>
      <c r="Z10" s="460" t="s">
        <v>145</v>
      </c>
      <c r="AA10" s="588">
        <v>61</v>
      </c>
    </row>
    <row r="11" spans="1:31" s="4" customFormat="1" ht="15" customHeight="1" thickBot="1" x14ac:dyDescent="0.3">
      <c r="A11" s="536"/>
      <c r="B11" s="552"/>
      <c r="C11" s="553"/>
      <c r="D11" s="555"/>
      <c r="E11" s="459"/>
      <c r="F11" s="527"/>
      <c r="G11" s="527"/>
      <c r="H11" s="527"/>
      <c r="I11" s="459"/>
      <c r="J11" s="529"/>
      <c r="K11" s="524"/>
      <c r="L11" s="525"/>
      <c r="M11" s="526"/>
      <c r="N11" s="469"/>
      <c r="O11" s="471"/>
      <c r="P11" s="591"/>
      <c r="Q11" s="481"/>
      <c r="R11" s="171">
        <v>10</v>
      </c>
      <c r="S11" s="171">
        <v>4</v>
      </c>
      <c r="T11" s="296">
        <f>+R11*S11</f>
        <v>40</v>
      </c>
      <c r="U11" s="465"/>
      <c r="V11" s="593"/>
      <c r="W11" s="594"/>
      <c r="X11" s="592"/>
      <c r="Y11" s="479"/>
      <c r="Z11" s="461"/>
      <c r="AA11" s="589"/>
    </row>
    <row r="12" spans="1:31" s="4" customFormat="1" ht="15" customHeight="1" x14ac:dyDescent="0.25">
      <c r="A12" s="534">
        <v>3</v>
      </c>
      <c r="B12" s="537" t="s">
        <v>101</v>
      </c>
      <c r="C12" s="545">
        <v>4</v>
      </c>
      <c r="D12" s="547" t="s">
        <v>107</v>
      </c>
      <c r="E12" s="549" t="s">
        <v>48</v>
      </c>
      <c r="F12" s="484">
        <v>44</v>
      </c>
      <c r="G12" s="484">
        <v>250</v>
      </c>
      <c r="H12" s="519"/>
      <c r="I12" s="521" t="s">
        <v>89</v>
      </c>
      <c r="J12" s="490"/>
      <c r="K12" s="492">
        <v>560</v>
      </c>
      <c r="L12" s="486" t="s">
        <v>128</v>
      </c>
      <c r="M12" s="488" t="s">
        <v>164</v>
      </c>
      <c r="N12" s="523">
        <v>4</v>
      </c>
      <c r="O12" s="482" t="s">
        <v>134</v>
      </c>
      <c r="P12" s="590">
        <v>12</v>
      </c>
      <c r="Q12" s="452" t="s">
        <v>65</v>
      </c>
      <c r="R12" s="453">
        <v>8</v>
      </c>
      <c r="S12" s="453">
        <v>4</v>
      </c>
      <c r="T12" s="454">
        <f t="shared" ref="T12:T18" si="17">+R12*S12</f>
        <v>32</v>
      </c>
      <c r="U12" s="464"/>
      <c r="V12" s="595"/>
      <c r="W12" s="474">
        <f>+T12+V12+T13</f>
        <v>84.8</v>
      </c>
      <c r="X12" s="476"/>
      <c r="Y12" s="497"/>
      <c r="Z12" s="498" t="s">
        <v>144</v>
      </c>
      <c r="AA12" s="596">
        <v>80</v>
      </c>
    </row>
    <row r="13" spans="1:31" s="4" customFormat="1" ht="15" customHeight="1" x14ac:dyDescent="0.25">
      <c r="A13" s="535"/>
      <c r="B13" s="538"/>
      <c r="C13" s="546"/>
      <c r="D13" s="548"/>
      <c r="E13" s="550"/>
      <c r="F13" s="485"/>
      <c r="G13" s="485"/>
      <c r="H13" s="520"/>
      <c r="I13" s="522"/>
      <c r="J13" s="491"/>
      <c r="K13" s="493"/>
      <c r="L13" s="487"/>
      <c r="M13" s="489"/>
      <c r="N13" s="468"/>
      <c r="O13" s="483"/>
      <c r="P13" s="590"/>
      <c r="Q13" s="147" t="s">
        <v>91</v>
      </c>
      <c r="R13" s="150">
        <v>13.2</v>
      </c>
      <c r="S13" s="150">
        <v>4</v>
      </c>
      <c r="T13" s="155">
        <f t="shared" si="17"/>
        <v>52.8</v>
      </c>
      <c r="U13" s="464"/>
      <c r="V13" s="595"/>
      <c r="W13" s="474">
        <f t="shared" si="16"/>
        <v>52.8</v>
      </c>
      <c r="X13" s="476"/>
      <c r="Y13" s="478"/>
      <c r="Z13" s="460"/>
      <c r="AA13" s="588"/>
    </row>
    <row r="14" spans="1:31" s="25" customFormat="1" ht="30" customHeight="1" x14ac:dyDescent="0.25">
      <c r="A14" s="535"/>
      <c r="B14" s="145" t="s">
        <v>102</v>
      </c>
      <c r="C14" s="42">
        <v>5</v>
      </c>
      <c r="D14" s="104" t="s">
        <v>107</v>
      </c>
      <c r="E14" s="10" t="s">
        <v>48</v>
      </c>
      <c r="F14" s="12">
        <v>44</v>
      </c>
      <c r="G14" s="12">
        <v>4153</v>
      </c>
      <c r="H14" s="42"/>
      <c r="I14" s="13" t="s">
        <v>120</v>
      </c>
      <c r="J14" s="130"/>
      <c r="K14" s="5">
        <v>747</v>
      </c>
      <c r="L14" s="141" t="s">
        <v>128</v>
      </c>
      <c r="M14" s="282" t="s">
        <v>164</v>
      </c>
      <c r="N14" s="17"/>
      <c r="O14" s="17"/>
      <c r="P14" s="155"/>
      <c r="Q14" s="21" t="s">
        <v>91</v>
      </c>
      <c r="R14" s="150">
        <v>80</v>
      </c>
      <c r="S14" s="150">
        <v>4</v>
      </c>
      <c r="T14" s="155">
        <f t="shared" si="17"/>
        <v>320</v>
      </c>
      <c r="U14" s="6"/>
      <c r="V14" s="275"/>
      <c r="W14" s="159">
        <f t="shared" si="16"/>
        <v>320</v>
      </c>
      <c r="X14" s="68"/>
      <c r="Y14" s="69"/>
      <c r="Z14" s="175" t="s">
        <v>145</v>
      </c>
      <c r="AA14" s="412">
        <v>320</v>
      </c>
    </row>
    <row r="15" spans="1:31" s="25" customFormat="1" ht="30" customHeight="1" x14ac:dyDescent="0.25">
      <c r="A15" s="535"/>
      <c r="B15" s="145" t="s">
        <v>103</v>
      </c>
      <c r="C15" s="42">
        <v>6</v>
      </c>
      <c r="D15" s="104" t="s">
        <v>107</v>
      </c>
      <c r="E15" s="10" t="s">
        <v>48</v>
      </c>
      <c r="F15" s="12">
        <v>44</v>
      </c>
      <c r="G15" s="12">
        <v>4142</v>
      </c>
      <c r="H15" s="42"/>
      <c r="I15" s="13" t="s">
        <v>120</v>
      </c>
      <c r="J15" s="129" t="s">
        <v>132</v>
      </c>
      <c r="K15" s="5">
        <v>444</v>
      </c>
      <c r="L15" s="141" t="s">
        <v>129</v>
      </c>
      <c r="M15" s="282" t="s">
        <v>164</v>
      </c>
      <c r="N15" s="23" t="s">
        <v>140</v>
      </c>
      <c r="O15" s="23" t="s">
        <v>88</v>
      </c>
      <c r="P15" s="155">
        <v>6</v>
      </c>
      <c r="Q15" s="21" t="s">
        <v>91</v>
      </c>
      <c r="R15" s="150">
        <v>12</v>
      </c>
      <c r="S15" s="150">
        <v>4</v>
      </c>
      <c r="T15" s="155">
        <f t="shared" si="17"/>
        <v>48</v>
      </c>
      <c r="U15" s="6"/>
      <c r="V15" s="275"/>
      <c r="W15" s="159">
        <f t="shared" si="16"/>
        <v>48</v>
      </c>
      <c r="X15" s="68"/>
      <c r="Y15" s="69"/>
      <c r="Z15" s="175" t="s">
        <v>145</v>
      </c>
      <c r="AA15" s="412">
        <v>150</v>
      </c>
    </row>
    <row r="16" spans="1:31" s="4" customFormat="1" ht="30" customHeight="1" thickBot="1" x14ac:dyDescent="0.3">
      <c r="A16" s="536"/>
      <c r="B16" s="146" t="s">
        <v>104</v>
      </c>
      <c r="C16" s="105"/>
      <c r="D16" s="106" t="s">
        <v>107</v>
      </c>
      <c r="E16" s="19" t="s">
        <v>48</v>
      </c>
      <c r="F16" s="37">
        <v>44</v>
      </c>
      <c r="G16" s="37">
        <v>4142</v>
      </c>
      <c r="H16" s="105"/>
      <c r="I16" s="19" t="s">
        <v>120</v>
      </c>
      <c r="J16" s="131"/>
      <c r="K16" s="38">
        <v>750</v>
      </c>
      <c r="L16" s="224" t="s">
        <v>128</v>
      </c>
      <c r="M16" s="283"/>
      <c r="N16" s="107"/>
      <c r="O16" s="107"/>
      <c r="P16" s="156"/>
      <c r="Q16" s="39"/>
      <c r="R16" s="151"/>
      <c r="S16" s="151"/>
      <c r="T16" s="156"/>
      <c r="U16" s="40"/>
      <c r="V16" s="166"/>
      <c r="W16" s="160"/>
      <c r="X16" s="70"/>
      <c r="Y16" s="71"/>
      <c r="Z16" s="174" t="s">
        <v>155</v>
      </c>
      <c r="AA16" s="413">
        <v>120</v>
      </c>
    </row>
    <row r="17" spans="1:27" s="4" customFormat="1" ht="30" customHeight="1" x14ac:dyDescent="0.25">
      <c r="A17" s="534">
        <v>4</v>
      </c>
      <c r="B17" s="277" t="s">
        <v>153</v>
      </c>
      <c r="C17" s="210">
        <v>7</v>
      </c>
      <c r="D17" s="211" t="s">
        <v>107</v>
      </c>
      <c r="E17" s="212" t="s">
        <v>17</v>
      </c>
      <c r="F17" s="213">
        <v>44</v>
      </c>
      <c r="G17" s="210">
        <v>38</v>
      </c>
      <c r="H17" s="213">
        <v>4</v>
      </c>
      <c r="I17" s="212" t="s">
        <v>154</v>
      </c>
      <c r="J17" s="214" t="s">
        <v>121</v>
      </c>
      <c r="K17" s="35"/>
      <c r="L17" s="215" t="s">
        <v>175</v>
      </c>
      <c r="M17" s="282" t="s">
        <v>164</v>
      </c>
      <c r="N17" s="225" t="s">
        <v>140</v>
      </c>
      <c r="O17" s="226" t="s">
        <v>88</v>
      </c>
      <c r="P17" s="218">
        <v>6</v>
      </c>
      <c r="Q17" s="216" t="s">
        <v>65</v>
      </c>
      <c r="R17" s="217">
        <v>45.3</v>
      </c>
      <c r="S17" s="217">
        <v>4</v>
      </c>
      <c r="T17" s="218">
        <f t="shared" si="17"/>
        <v>181.2</v>
      </c>
      <c r="U17" s="219"/>
      <c r="V17" s="276"/>
      <c r="W17" s="220">
        <f t="shared" si="16"/>
        <v>181.2</v>
      </c>
      <c r="X17" s="194"/>
      <c r="Y17" s="196"/>
      <c r="Z17" s="198" t="s">
        <v>145</v>
      </c>
      <c r="AA17" s="414">
        <v>182</v>
      </c>
    </row>
    <row r="18" spans="1:27" s="4" customFormat="1" ht="30" customHeight="1" thickBot="1" x14ac:dyDescent="0.3">
      <c r="A18" s="536"/>
      <c r="B18" s="278"/>
      <c r="C18" s="222">
        <v>8</v>
      </c>
      <c r="D18" s="279" t="s">
        <v>107</v>
      </c>
      <c r="E18" s="16" t="s">
        <v>48</v>
      </c>
      <c r="F18" s="37">
        <v>44</v>
      </c>
      <c r="G18" s="37">
        <v>77</v>
      </c>
      <c r="H18" s="37"/>
      <c r="I18" s="16" t="s">
        <v>120</v>
      </c>
      <c r="J18" s="131"/>
      <c r="K18" s="223">
        <v>1200</v>
      </c>
      <c r="L18" s="224" t="s">
        <v>175</v>
      </c>
      <c r="M18" s="284" t="s">
        <v>164</v>
      </c>
      <c r="N18" s="228"/>
      <c r="O18" s="107"/>
      <c r="P18" s="156"/>
      <c r="Q18" s="165" t="s">
        <v>65</v>
      </c>
      <c r="R18" s="166">
        <v>73</v>
      </c>
      <c r="S18" s="166">
        <v>4</v>
      </c>
      <c r="T18" s="156">
        <f t="shared" si="17"/>
        <v>292</v>
      </c>
      <c r="U18" s="167"/>
      <c r="V18" s="274"/>
      <c r="W18" s="169">
        <f t="shared" si="16"/>
        <v>292</v>
      </c>
      <c r="X18" s="70"/>
      <c r="Y18" s="71"/>
      <c r="Z18" s="174" t="s">
        <v>145</v>
      </c>
      <c r="AA18" s="413">
        <v>292</v>
      </c>
    </row>
    <row r="19" spans="1:27" s="4" customFormat="1" ht="30" customHeight="1" thickBot="1" x14ac:dyDescent="0.3">
      <c r="A19" s="370">
        <v>5</v>
      </c>
      <c r="B19" s="146" t="s">
        <v>184</v>
      </c>
      <c r="C19" s="222"/>
      <c r="D19" s="363" t="s">
        <v>107</v>
      </c>
      <c r="E19" s="16" t="s">
        <v>48</v>
      </c>
      <c r="F19" s="37">
        <v>44</v>
      </c>
      <c r="G19" s="37">
        <v>400</v>
      </c>
      <c r="H19" s="37"/>
      <c r="I19" s="16" t="s">
        <v>174</v>
      </c>
      <c r="J19" s="131"/>
      <c r="K19" s="223">
        <v>1000</v>
      </c>
      <c r="L19" s="224"/>
      <c r="M19" s="284"/>
      <c r="N19" s="228"/>
      <c r="O19" s="107"/>
      <c r="P19" s="34"/>
      <c r="Q19" s="165"/>
      <c r="R19" s="166"/>
      <c r="S19" s="166"/>
      <c r="T19" s="156"/>
      <c r="U19" s="167"/>
      <c r="V19" s="360"/>
      <c r="W19" s="361"/>
      <c r="X19" s="362"/>
      <c r="Y19" s="359"/>
      <c r="Z19" s="358" t="s">
        <v>155</v>
      </c>
      <c r="AA19" s="413">
        <v>200</v>
      </c>
    </row>
    <row r="20" spans="1:27" x14ac:dyDescent="0.25">
      <c r="A20" s="287"/>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row>
    <row r="21" spans="1:27" ht="15" customHeight="1" x14ac:dyDescent="0.2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x14ac:dyDescent="0.2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5" customHeight="1" x14ac:dyDescent="0.2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2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x14ac:dyDescent="0.2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x14ac:dyDescent="0.2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x14ac:dyDescent="0.2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2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x14ac:dyDescent="0.2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x14ac:dyDescent="0.2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x14ac:dyDescent="0.2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x14ac:dyDescent="0.2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x14ac:dyDescent="0.2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x14ac:dyDescent="0.2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x14ac:dyDescent="0.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x14ac:dyDescent="0.2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x14ac:dyDescent="0.2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x14ac:dyDescent="0.2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x14ac:dyDescent="0.2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x14ac:dyDescent="0.2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x14ac:dyDescent="0.2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x14ac:dyDescent="0.2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x14ac:dyDescent="0.2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x14ac:dyDescent="0.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x14ac:dyDescent="0.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x14ac:dyDescent="0.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x14ac:dyDescent="0.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x14ac:dyDescent="0.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x14ac:dyDescent="0.2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x14ac:dyDescent="0.2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x14ac:dyDescent="0.2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x14ac:dyDescent="0.2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x14ac:dyDescent="0.2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2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x14ac:dyDescent="0.2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x14ac:dyDescent="0.2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x14ac:dyDescent="0.2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x14ac:dyDescent="0.2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x14ac:dyDescent="0.2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x14ac:dyDescent="0.2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x14ac:dyDescent="0.2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x14ac:dyDescent="0.2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x14ac:dyDescent="0.2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x14ac:dyDescent="0.2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row>
  </sheetData>
  <mergeCells count="85">
    <mergeCell ref="B12:B13"/>
    <mergeCell ref="L12:L13"/>
    <mergeCell ref="P4:P5"/>
    <mergeCell ref="Q4:Q5"/>
    <mergeCell ref="L2:L5"/>
    <mergeCell ref="I12:I13"/>
    <mergeCell ref="J12:J13"/>
    <mergeCell ref="K12:K13"/>
    <mergeCell ref="D12:D13"/>
    <mergeCell ref="E12:E13"/>
    <mergeCell ref="F12:F13"/>
    <mergeCell ref="G12:G13"/>
    <mergeCell ref="H12:H13"/>
    <mergeCell ref="M12:M13"/>
    <mergeCell ref="L10:L11"/>
    <mergeCell ref="M10:M11"/>
    <mergeCell ref="A17:A18"/>
    <mergeCell ref="A12:A16"/>
    <mergeCell ref="Q3:T3"/>
    <mergeCell ref="J4:J5"/>
    <mergeCell ref="C4:C5"/>
    <mergeCell ref="A7:A8"/>
    <mergeCell ref="T4:T5"/>
    <mergeCell ref="A9:A11"/>
    <mergeCell ref="F4:F5"/>
    <mergeCell ref="G4:G5"/>
    <mergeCell ref="H4:H5"/>
    <mergeCell ref="I4:I5"/>
    <mergeCell ref="K4:K5"/>
    <mergeCell ref="C12:C13"/>
    <mergeCell ref="O12:O13"/>
    <mergeCell ref="P12:P13"/>
    <mergeCell ref="Y12:Y13"/>
    <mergeCell ref="Z12:Z13"/>
    <mergeCell ref="W12:W13"/>
    <mergeCell ref="A1:AA1"/>
    <mergeCell ref="A2:A5"/>
    <mergeCell ref="B2:K2"/>
    <mergeCell ref="D3:K3"/>
    <mergeCell ref="N3:P3"/>
    <mergeCell ref="U3:V3"/>
    <mergeCell ref="W3:W4"/>
    <mergeCell ref="B4:B5"/>
    <mergeCell ref="D4:D5"/>
    <mergeCell ref="M2:W2"/>
    <mergeCell ref="M3:M5"/>
    <mergeCell ref="U4:U5"/>
    <mergeCell ref="E4:E5"/>
    <mergeCell ref="Z2:AA3"/>
    <mergeCell ref="X2:Y3"/>
    <mergeCell ref="Z4:Z5"/>
    <mergeCell ref="Y4:Y5"/>
    <mergeCell ref="N12:N13"/>
    <mergeCell ref="AA4:AA5"/>
    <mergeCell ref="S4:S5"/>
    <mergeCell ref="V4:V5"/>
    <mergeCell ref="N4:N5"/>
    <mergeCell ref="O4:O5"/>
    <mergeCell ref="X4:X5"/>
    <mergeCell ref="R4:R5"/>
    <mergeCell ref="U12:U13"/>
    <mergeCell ref="V12:V13"/>
    <mergeCell ref="AA12:AA13"/>
    <mergeCell ref="X12:X13"/>
    <mergeCell ref="G10:G11"/>
    <mergeCell ref="H10:H11"/>
    <mergeCell ref="I10:I11"/>
    <mergeCell ref="J10:J11"/>
    <mergeCell ref="K10:K11"/>
    <mergeCell ref="B10:B11"/>
    <mergeCell ref="C10:C11"/>
    <mergeCell ref="D10:D11"/>
    <mergeCell ref="E10:E11"/>
    <mergeCell ref="F10:F11"/>
    <mergeCell ref="Z10:Z11"/>
    <mergeCell ref="AA10:AA11"/>
    <mergeCell ref="N10:N11"/>
    <mergeCell ref="O10:O11"/>
    <mergeCell ref="P10:P11"/>
    <mergeCell ref="X10:X11"/>
    <mergeCell ref="Y10:Y11"/>
    <mergeCell ref="U10:U11"/>
    <mergeCell ref="V10:V11"/>
    <mergeCell ref="W10:W11"/>
    <mergeCell ref="Q10:Q11"/>
  </mergeCells>
  <printOptions horizontalCentered="1" gridLines="1"/>
  <pageMargins left="0.39370078740157483" right="0.39370078740157483" top="0.78740157480314965" bottom="0.74803149606299213" header="0.31496062992125984" footer="0.31496062992125984"/>
  <pageSetup paperSize="8" scale="52" orientation="landscape" r:id="rId1"/>
  <headerFooter>
    <oddHeader>&amp;RELENCO DITTE</oddHeader>
    <oddFooter>&amp;RPAG &amp;P DI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tabSelected="1" view="pageBreakPreview" topLeftCell="A4" zoomScaleNormal="48" zoomScaleSheetLayoutView="100" workbookViewId="0">
      <selection activeCell="N8" sqref="N8"/>
    </sheetView>
  </sheetViews>
  <sheetFormatPr defaultColWidth="9.140625" defaultRowHeight="15" x14ac:dyDescent="0.25"/>
  <cols>
    <col min="1" max="1" width="4.28515625" style="4" customWidth="1"/>
    <col min="2" max="2" width="68.85546875" style="4" customWidth="1"/>
    <col min="3" max="3" width="16.7109375" style="4" customWidth="1"/>
    <col min="4" max="4" width="6.7109375" style="4" customWidth="1"/>
    <col min="5" max="5" width="9.140625" style="4"/>
    <col min="6" max="6" width="9.85546875" style="4" bestFit="1" customWidth="1"/>
    <col min="7" max="7" width="9.140625" style="4"/>
    <col min="8" max="8" width="16.85546875" style="4" bestFit="1" customWidth="1"/>
    <col min="9" max="9" width="8.7109375" style="4" bestFit="1" customWidth="1"/>
    <col min="10" max="10" width="10" style="4" bestFit="1" customWidth="1"/>
    <col min="11" max="11" width="9.140625" style="4"/>
    <col min="12" max="12" width="12.5703125" style="4" customWidth="1"/>
    <col min="13" max="13" width="19.28515625" style="4" customWidth="1"/>
    <col min="14" max="14" width="14.140625" style="152" customWidth="1"/>
    <col min="15" max="15" width="11.5703125" style="4" customWidth="1"/>
    <col min="16" max="16" width="11.7109375" style="4" customWidth="1"/>
    <col min="17" max="17" width="17.140625" style="152" bestFit="1" customWidth="1"/>
    <col min="18" max="18" width="20.85546875" style="4" customWidth="1"/>
    <col min="19" max="20" width="19" style="4" customWidth="1"/>
    <col min="21" max="21" width="14.140625" style="4" bestFit="1" customWidth="1"/>
    <col min="22" max="16384" width="9.140625" style="4"/>
  </cols>
  <sheetData>
    <row r="1" spans="1:25" ht="36" customHeight="1" thickBot="1" x14ac:dyDescent="0.3">
      <c r="A1" s="556" t="s">
        <v>127</v>
      </c>
      <c r="B1" s="557"/>
      <c r="C1" s="557"/>
      <c r="D1" s="557"/>
      <c r="E1" s="557"/>
      <c r="F1" s="557"/>
      <c r="G1" s="557"/>
      <c r="H1" s="557"/>
      <c r="I1" s="557"/>
      <c r="J1" s="557"/>
      <c r="K1" s="557"/>
      <c r="L1" s="557"/>
      <c r="M1" s="557"/>
      <c r="N1" s="557"/>
      <c r="O1" s="557"/>
      <c r="P1" s="557"/>
      <c r="Q1" s="557"/>
      <c r="R1" s="557"/>
      <c r="S1" s="557"/>
      <c r="T1" s="557"/>
      <c r="U1" s="557"/>
    </row>
    <row r="2" spans="1:25" ht="35.25" customHeight="1" thickBot="1" x14ac:dyDescent="0.3">
      <c r="A2" s="559" t="s">
        <v>63</v>
      </c>
      <c r="B2" s="561" t="s">
        <v>0</v>
      </c>
      <c r="C2" s="562"/>
      <c r="D2" s="562"/>
      <c r="E2" s="562"/>
      <c r="F2" s="562"/>
      <c r="G2" s="562"/>
      <c r="H2" s="562"/>
      <c r="I2" s="562"/>
      <c r="J2" s="562"/>
      <c r="K2" s="600" t="s">
        <v>1</v>
      </c>
      <c r="L2" s="601"/>
      <c r="M2" s="601"/>
      <c r="N2" s="601"/>
      <c r="O2" s="601"/>
      <c r="P2" s="601"/>
      <c r="Q2" s="602"/>
      <c r="R2" s="568" t="s">
        <v>172</v>
      </c>
      <c r="S2" s="569"/>
      <c r="T2" s="572" t="s">
        <v>141</v>
      </c>
      <c r="U2" s="573"/>
      <c r="V2" s="1"/>
      <c r="W2" s="1"/>
      <c r="X2" s="1"/>
      <c r="Y2" s="1"/>
    </row>
    <row r="3" spans="1:25" ht="18" customHeight="1" x14ac:dyDescent="0.25">
      <c r="A3" s="560"/>
      <c r="B3" s="405"/>
      <c r="C3" s="576" t="s">
        <v>2</v>
      </c>
      <c r="D3" s="576"/>
      <c r="E3" s="576"/>
      <c r="F3" s="576"/>
      <c r="G3" s="576"/>
      <c r="H3" s="576"/>
      <c r="I3" s="576"/>
      <c r="J3" s="576"/>
      <c r="K3" s="598" t="s">
        <v>4</v>
      </c>
      <c r="L3" s="599"/>
      <c r="M3" s="580" t="s">
        <v>3</v>
      </c>
      <c r="N3" s="584"/>
      <c r="O3" s="580" t="s">
        <v>5</v>
      </c>
      <c r="P3" s="585"/>
      <c r="Q3" s="586" t="s">
        <v>87</v>
      </c>
      <c r="R3" s="570"/>
      <c r="S3" s="571"/>
      <c r="T3" s="574"/>
      <c r="U3" s="575"/>
      <c r="V3" s="1"/>
      <c r="W3" s="1"/>
      <c r="X3" s="1"/>
      <c r="Y3" s="1"/>
    </row>
    <row r="4" spans="1:25" ht="46.5" customHeight="1" x14ac:dyDescent="0.25">
      <c r="A4" s="560"/>
      <c r="B4" s="539" t="s">
        <v>6</v>
      </c>
      <c r="C4" s="544" t="s">
        <v>7</v>
      </c>
      <c r="D4" s="533" t="s">
        <v>12</v>
      </c>
      <c r="E4" s="518" t="s">
        <v>8</v>
      </c>
      <c r="F4" s="518" t="s">
        <v>9</v>
      </c>
      <c r="G4" s="530" t="s">
        <v>45</v>
      </c>
      <c r="H4" s="530" t="s">
        <v>64</v>
      </c>
      <c r="I4" s="531" t="s">
        <v>49</v>
      </c>
      <c r="J4" s="533" t="s">
        <v>84</v>
      </c>
      <c r="K4" s="605" t="s">
        <v>13</v>
      </c>
      <c r="L4" s="582" t="s">
        <v>138</v>
      </c>
      <c r="M4" s="502" t="s">
        <v>10</v>
      </c>
      <c r="N4" s="506" t="s">
        <v>133</v>
      </c>
      <c r="O4" s="508" t="s">
        <v>11</v>
      </c>
      <c r="P4" s="510" t="s">
        <v>86</v>
      </c>
      <c r="Q4" s="587"/>
      <c r="R4" s="512" t="s">
        <v>68</v>
      </c>
      <c r="S4" s="514" t="s">
        <v>69</v>
      </c>
      <c r="T4" s="516" t="s">
        <v>68</v>
      </c>
      <c r="U4" s="500" t="s">
        <v>143</v>
      </c>
      <c r="V4" s="1"/>
      <c r="W4" s="1"/>
      <c r="X4" s="1"/>
      <c r="Y4" s="1"/>
    </row>
    <row r="5" spans="1:25" ht="21" customHeight="1" thickBot="1" x14ac:dyDescent="0.3">
      <c r="A5" s="560"/>
      <c r="B5" s="539"/>
      <c r="C5" s="518"/>
      <c r="D5" s="530"/>
      <c r="E5" s="518"/>
      <c r="F5" s="518"/>
      <c r="G5" s="530"/>
      <c r="H5" s="530"/>
      <c r="I5" s="532"/>
      <c r="J5" s="518"/>
      <c r="K5" s="606"/>
      <c r="L5" s="583"/>
      <c r="M5" s="503"/>
      <c r="N5" s="507"/>
      <c r="O5" s="509"/>
      <c r="P5" s="511"/>
      <c r="Q5" s="286" t="s">
        <v>185</v>
      </c>
      <c r="R5" s="513"/>
      <c r="S5" s="515"/>
      <c r="T5" s="517"/>
      <c r="U5" s="501"/>
      <c r="V5" s="1"/>
      <c r="W5" s="1"/>
      <c r="X5" s="1"/>
      <c r="Y5" s="1"/>
    </row>
    <row r="6" spans="1:25" s="126" customFormat="1" ht="13.5" thickBot="1" x14ac:dyDescent="0.3">
      <c r="A6" s="108">
        <v>1</v>
      </c>
      <c r="B6" s="135">
        <f>+A6+1</f>
        <v>2</v>
      </c>
      <c r="C6" s="111">
        <f t="shared" ref="C6:J6" si="0">+B6+1</f>
        <v>3</v>
      </c>
      <c r="D6" s="111">
        <f t="shared" si="0"/>
        <v>4</v>
      </c>
      <c r="E6" s="111">
        <f t="shared" si="0"/>
        <v>5</v>
      </c>
      <c r="F6" s="111">
        <f t="shared" si="0"/>
        <v>6</v>
      </c>
      <c r="G6" s="111">
        <f t="shared" si="0"/>
        <v>7</v>
      </c>
      <c r="H6" s="111">
        <f t="shared" si="0"/>
        <v>8</v>
      </c>
      <c r="I6" s="111">
        <f t="shared" si="0"/>
        <v>9</v>
      </c>
      <c r="J6" s="111">
        <f t="shared" si="0"/>
        <v>10</v>
      </c>
      <c r="K6" s="430">
        <f t="shared" ref="K6" si="1">+J6+1</f>
        <v>11</v>
      </c>
      <c r="L6" s="113">
        <f t="shared" ref="L6" si="2">+K6+1</f>
        <v>12</v>
      </c>
      <c r="M6" s="110">
        <f t="shared" ref="M6" si="3">+L6+1</f>
        <v>13</v>
      </c>
      <c r="N6" s="162">
        <f t="shared" ref="N6" si="4">+M6+1</f>
        <v>14</v>
      </c>
      <c r="O6" s="161">
        <f t="shared" ref="O6" si="5">+N6+1</f>
        <v>15</v>
      </c>
      <c r="P6" s="163">
        <f t="shared" ref="P6" si="6">+O6+1</f>
        <v>16</v>
      </c>
      <c r="Q6" s="170">
        <f t="shared" ref="Q6" si="7">+P6+1</f>
        <v>17</v>
      </c>
      <c r="R6" s="114">
        <f t="shared" ref="R6" si="8">+Q6+1</f>
        <v>18</v>
      </c>
      <c r="S6" s="115">
        <f t="shared" ref="S6" si="9">+R6+1</f>
        <v>19</v>
      </c>
      <c r="T6" s="114">
        <f t="shared" ref="T6" si="10">+S6+1</f>
        <v>20</v>
      </c>
      <c r="U6" s="115">
        <f t="shared" ref="U6" si="11">+T6+1</f>
        <v>21</v>
      </c>
    </row>
    <row r="7" spans="1:25" ht="30" customHeight="1" x14ac:dyDescent="0.25">
      <c r="A7" s="540">
        <v>1</v>
      </c>
      <c r="B7" s="142" t="s">
        <v>100</v>
      </c>
      <c r="C7" s="116" t="s">
        <v>107</v>
      </c>
      <c r="D7" s="18" t="s">
        <v>48</v>
      </c>
      <c r="E7" s="7">
        <v>44</v>
      </c>
      <c r="F7" s="7">
        <v>55</v>
      </c>
      <c r="G7" s="41"/>
      <c r="H7" s="18" t="s">
        <v>90</v>
      </c>
      <c r="I7" s="127"/>
      <c r="J7" s="8">
        <v>1500</v>
      </c>
      <c r="K7" s="431">
        <v>1</v>
      </c>
      <c r="L7" s="293">
        <v>12</v>
      </c>
      <c r="M7" s="22" t="s">
        <v>65</v>
      </c>
      <c r="N7" s="415">
        <v>25</v>
      </c>
      <c r="O7" s="20" t="s">
        <v>92</v>
      </c>
      <c r="P7" s="415">
        <v>40</v>
      </c>
      <c r="Q7" s="421">
        <f>+N7+P7</f>
        <v>65</v>
      </c>
      <c r="R7" s="172" t="s">
        <v>167</v>
      </c>
      <c r="S7" s="67">
        <v>120</v>
      </c>
      <c r="T7" s="172" t="s">
        <v>144</v>
      </c>
      <c r="U7" s="410">
        <v>500</v>
      </c>
    </row>
    <row r="8" spans="1:25" ht="30.75" thickBot="1" x14ac:dyDescent="0.3">
      <c r="A8" s="541"/>
      <c r="B8" s="143" t="s">
        <v>126</v>
      </c>
      <c r="C8" s="73"/>
      <c r="D8" s="74"/>
      <c r="E8" s="75"/>
      <c r="F8" s="75"/>
      <c r="G8" s="76"/>
      <c r="H8" s="74"/>
      <c r="I8" s="128"/>
      <c r="J8" s="77"/>
      <c r="K8" s="432"/>
      <c r="L8" s="429"/>
      <c r="M8" s="79"/>
      <c r="N8" s="416"/>
      <c r="O8" s="80"/>
      <c r="P8" s="408"/>
      <c r="Q8" s="422"/>
      <c r="R8" s="82"/>
      <c r="S8" s="83"/>
      <c r="T8" s="173"/>
      <c r="U8" s="411"/>
    </row>
    <row r="9" spans="1:25" ht="30" customHeight="1" x14ac:dyDescent="0.25">
      <c r="A9" s="597">
        <v>2</v>
      </c>
      <c r="B9" s="136" t="s">
        <v>99</v>
      </c>
      <c r="C9" s="117" t="s">
        <v>107</v>
      </c>
      <c r="D9" s="18" t="s">
        <v>48</v>
      </c>
      <c r="E9" s="7">
        <v>44</v>
      </c>
      <c r="F9" s="41">
        <v>58</v>
      </c>
      <c r="G9" s="7"/>
      <c r="H9" s="18" t="s">
        <v>89</v>
      </c>
      <c r="I9" s="127"/>
      <c r="J9" s="8">
        <v>10050</v>
      </c>
      <c r="K9" s="433" t="s">
        <v>136</v>
      </c>
      <c r="L9" s="293">
        <v>24</v>
      </c>
      <c r="M9" s="22" t="s">
        <v>65</v>
      </c>
      <c r="N9" s="417">
        <v>25</v>
      </c>
      <c r="O9" s="20"/>
      <c r="P9" s="9"/>
      <c r="Q9" s="421">
        <f t="shared" ref="Q9:Q17" si="12">+N9+P9</f>
        <v>25</v>
      </c>
      <c r="R9" s="66"/>
      <c r="S9" s="67"/>
      <c r="T9" s="172" t="s">
        <v>145</v>
      </c>
      <c r="U9" s="410">
        <v>25</v>
      </c>
    </row>
    <row r="10" spans="1:25" ht="30" customHeight="1" thickBot="1" x14ac:dyDescent="0.3">
      <c r="A10" s="535"/>
      <c r="B10" s="144"/>
      <c r="C10" s="15" t="s">
        <v>107</v>
      </c>
      <c r="D10" s="14" t="s">
        <v>17</v>
      </c>
      <c r="E10" s="12">
        <v>44</v>
      </c>
      <c r="F10" s="12">
        <v>210</v>
      </c>
      <c r="G10" s="12">
        <v>1</v>
      </c>
      <c r="H10" s="14" t="s">
        <v>98</v>
      </c>
      <c r="I10" s="129" t="s">
        <v>121</v>
      </c>
      <c r="J10" s="5"/>
      <c r="K10" s="434"/>
      <c r="L10" s="428"/>
      <c r="M10" s="165" t="s">
        <v>65</v>
      </c>
      <c r="N10" s="418">
        <v>45</v>
      </c>
      <c r="O10" s="167"/>
      <c r="P10" s="409"/>
      <c r="Q10" s="423">
        <f t="shared" si="12"/>
        <v>45</v>
      </c>
      <c r="R10" s="70"/>
      <c r="S10" s="71"/>
      <c r="T10" s="174" t="s">
        <v>145</v>
      </c>
      <c r="U10" s="413">
        <v>61</v>
      </c>
    </row>
    <row r="11" spans="1:25" ht="15" customHeight="1" x14ac:dyDescent="0.25">
      <c r="A11" s="534">
        <v>3</v>
      </c>
      <c r="B11" s="613" t="s">
        <v>101</v>
      </c>
      <c r="C11" s="547" t="s">
        <v>107</v>
      </c>
      <c r="D11" s="549" t="s">
        <v>48</v>
      </c>
      <c r="E11" s="484">
        <v>44</v>
      </c>
      <c r="F11" s="484">
        <v>250</v>
      </c>
      <c r="G11" s="519"/>
      <c r="H11" s="521" t="s">
        <v>89</v>
      </c>
      <c r="I11" s="490"/>
      <c r="J11" s="611">
        <v>560</v>
      </c>
      <c r="K11" s="603">
        <v>4</v>
      </c>
      <c r="L11" s="609">
        <v>12</v>
      </c>
      <c r="M11" s="455" t="s">
        <v>65</v>
      </c>
      <c r="N11" s="456">
        <v>32</v>
      </c>
      <c r="O11" s="610"/>
      <c r="P11" s="499"/>
      <c r="Q11" s="607">
        <f>+N11+P11+N12</f>
        <v>85</v>
      </c>
      <c r="R11" s="496"/>
      <c r="S11" s="497"/>
      <c r="T11" s="498" t="s">
        <v>144</v>
      </c>
      <c r="U11" s="596">
        <v>80</v>
      </c>
    </row>
    <row r="12" spans="1:25" ht="15" customHeight="1" x14ac:dyDescent="0.25">
      <c r="A12" s="535"/>
      <c r="B12" s="614"/>
      <c r="C12" s="548"/>
      <c r="D12" s="550"/>
      <c r="E12" s="485"/>
      <c r="F12" s="485"/>
      <c r="G12" s="520"/>
      <c r="H12" s="522"/>
      <c r="I12" s="491"/>
      <c r="J12" s="612"/>
      <c r="K12" s="604"/>
      <c r="L12" s="472"/>
      <c r="M12" s="147" t="s">
        <v>91</v>
      </c>
      <c r="N12" s="415">
        <v>53</v>
      </c>
      <c r="O12" s="464"/>
      <c r="P12" s="466"/>
      <c r="Q12" s="608">
        <f t="shared" si="12"/>
        <v>53</v>
      </c>
      <c r="R12" s="476"/>
      <c r="S12" s="478"/>
      <c r="T12" s="460"/>
      <c r="U12" s="588"/>
    </row>
    <row r="13" spans="1:25" s="25" customFormat="1" ht="30" customHeight="1" x14ac:dyDescent="0.25">
      <c r="A13" s="535"/>
      <c r="B13" s="230" t="s">
        <v>102</v>
      </c>
      <c r="C13" s="137" t="s">
        <v>107</v>
      </c>
      <c r="D13" s="10" t="s">
        <v>48</v>
      </c>
      <c r="E13" s="12">
        <v>44</v>
      </c>
      <c r="F13" s="12">
        <v>4153</v>
      </c>
      <c r="G13" s="42"/>
      <c r="H13" s="13" t="s">
        <v>120</v>
      </c>
      <c r="I13" s="130"/>
      <c r="J13" s="5">
        <v>747</v>
      </c>
      <c r="K13" s="435"/>
      <c r="L13" s="428"/>
      <c r="M13" s="21" t="s">
        <v>91</v>
      </c>
      <c r="N13" s="415">
        <v>320</v>
      </c>
      <c r="O13" s="6"/>
      <c r="P13" s="407"/>
      <c r="Q13" s="424">
        <f t="shared" si="12"/>
        <v>320</v>
      </c>
      <c r="R13" s="68"/>
      <c r="S13" s="69"/>
      <c r="T13" s="203" t="s">
        <v>145</v>
      </c>
      <c r="U13" s="412">
        <v>320</v>
      </c>
    </row>
    <row r="14" spans="1:25" s="25" customFormat="1" ht="30" customHeight="1" x14ac:dyDescent="0.25">
      <c r="A14" s="535"/>
      <c r="B14" s="230" t="s">
        <v>103</v>
      </c>
      <c r="C14" s="137" t="s">
        <v>107</v>
      </c>
      <c r="D14" s="10" t="s">
        <v>48</v>
      </c>
      <c r="E14" s="12">
        <v>44</v>
      </c>
      <c r="F14" s="12">
        <v>4142</v>
      </c>
      <c r="G14" s="42"/>
      <c r="H14" s="13" t="s">
        <v>120</v>
      </c>
      <c r="I14" s="129" t="s">
        <v>132</v>
      </c>
      <c r="J14" s="5">
        <v>444</v>
      </c>
      <c r="K14" s="436" t="s">
        <v>140</v>
      </c>
      <c r="L14" s="428">
        <v>6</v>
      </c>
      <c r="M14" s="21" t="s">
        <v>91</v>
      </c>
      <c r="N14" s="415">
        <v>48</v>
      </c>
      <c r="O14" s="6"/>
      <c r="P14" s="407"/>
      <c r="Q14" s="424">
        <f t="shared" si="12"/>
        <v>48</v>
      </c>
      <c r="R14" s="68"/>
      <c r="S14" s="69"/>
      <c r="T14" s="203" t="s">
        <v>145</v>
      </c>
      <c r="U14" s="412">
        <v>150</v>
      </c>
    </row>
    <row r="15" spans="1:25" ht="30" customHeight="1" thickBot="1" x14ac:dyDescent="0.3">
      <c r="A15" s="536"/>
      <c r="B15" s="231" t="s">
        <v>104</v>
      </c>
      <c r="C15" s="106"/>
      <c r="D15" s="19"/>
      <c r="E15" s="37"/>
      <c r="F15" s="37"/>
      <c r="G15" s="105"/>
      <c r="H15" s="19"/>
      <c r="I15" s="131"/>
      <c r="J15" s="38"/>
      <c r="K15" s="437"/>
      <c r="L15" s="34"/>
      <c r="M15" s="39"/>
      <c r="N15" s="418"/>
      <c r="O15" s="40"/>
      <c r="P15" s="16"/>
      <c r="Q15" s="423"/>
      <c r="R15" s="70"/>
      <c r="S15" s="71"/>
      <c r="T15" s="40" t="s">
        <v>155</v>
      </c>
      <c r="U15" s="413">
        <v>120</v>
      </c>
    </row>
    <row r="16" spans="1:25" ht="30" customHeight="1" x14ac:dyDescent="0.25">
      <c r="A16" s="615">
        <v>4</v>
      </c>
      <c r="B16" s="232" t="s">
        <v>153</v>
      </c>
      <c r="C16" s="271" t="s">
        <v>107</v>
      </c>
      <c r="D16" s="212" t="s">
        <v>17</v>
      </c>
      <c r="E16" s="213">
        <v>44</v>
      </c>
      <c r="F16" s="210">
        <v>38</v>
      </c>
      <c r="G16" s="213">
        <v>4</v>
      </c>
      <c r="H16" s="212" t="s">
        <v>154</v>
      </c>
      <c r="I16" s="214" t="s">
        <v>121</v>
      </c>
      <c r="J16" s="35"/>
      <c r="K16" s="438" t="s">
        <v>140</v>
      </c>
      <c r="L16" s="227">
        <v>6</v>
      </c>
      <c r="M16" s="216" t="s">
        <v>65</v>
      </c>
      <c r="N16" s="419">
        <v>181</v>
      </c>
      <c r="O16" s="219"/>
      <c r="P16" s="36"/>
      <c r="Q16" s="425">
        <f t="shared" si="12"/>
        <v>181</v>
      </c>
      <c r="R16" s="202"/>
      <c r="S16" s="201"/>
      <c r="T16" s="219" t="s">
        <v>145</v>
      </c>
      <c r="U16" s="414">
        <v>182</v>
      </c>
    </row>
    <row r="17" spans="1:21" ht="30" customHeight="1" thickBot="1" x14ac:dyDescent="0.3">
      <c r="A17" s="616"/>
      <c r="B17" s="229"/>
      <c r="C17" s="272" t="s">
        <v>107</v>
      </c>
      <c r="D17" s="16" t="s">
        <v>48</v>
      </c>
      <c r="E17" s="37">
        <v>44</v>
      </c>
      <c r="F17" s="37">
        <v>77</v>
      </c>
      <c r="G17" s="37"/>
      <c r="H17" s="16" t="s">
        <v>120</v>
      </c>
      <c r="I17" s="131"/>
      <c r="J17" s="38">
        <v>1200</v>
      </c>
      <c r="K17" s="427"/>
      <c r="L17" s="34"/>
      <c r="M17" s="165" t="s">
        <v>65</v>
      </c>
      <c r="N17" s="418">
        <v>292</v>
      </c>
      <c r="O17" s="40"/>
      <c r="P17" s="16"/>
      <c r="Q17" s="426">
        <f t="shared" si="12"/>
        <v>292</v>
      </c>
      <c r="R17" s="70"/>
      <c r="S17" s="71"/>
      <c r="T17" s="40" t="s">
        <v>145</v>
      </c>
      <c r="U17" s="420">
        <v>292</v>
      </c>
    </row>
    <row r="18" spans="1:21" ht="30" customHeight="1" thickBot="1" x14ac:dyDescent="0.3">
      <c r="A18" s="370">
        <v>5</v>
      </c>
      <c r="B18" s="146" t="s">
        <v>184</v>
      </c>
      <c r="C18" s="364" t="s">
        <v>107</v>
      </c>
      <c r="D18" s="16" t="s">
        <v>48</v>
      </c>
      <c r="E18" s="37">
        <v>44</v>
      </c>
      <c r="F18" s="37">
        <v>400</v>
      </c>
      <c r="G18" s="37"/>
      <c r="H18" s="16" t="s">
        <v>174</v>
      </c>
      <c r="I18" s="131"/>
      <c r="J18" s="38">
        <v>1000</v>
      </c>
      <c r="K18" s="427"/>
      <c r="L18" s="457"/>
      <c r="M18" s="107"/>
      <c r="N18" s="418"/>
      <c r="O18" s="166"/>
      <c r="P18" s="166"/>
      <c r="Q18" s="423"/>
      <c r="R18" s="367"/>
      <c r="S18" s="366"/>
      <c r="T18" s="365" t="s">
        <v>155</v>
      </c>
      <c r="U18" s="413">
        <v>200</v>
      </c>
    </row>
    <row r="19" spans="1:21" x14ac:dyDescent="0.25">
      <c r="K19" s="287"/>
    </row>
    <row r="20" spans="1:21" x14ac:dyDescent="0.25">
      <c r="K20" s="25"/>
    </row>
    <row r="21" spans="1:21" x14ac:dyDescent="0.25">
      <c r="K21" s="25"/>
    </row>
    <row r="22" spans="1:21" x14ac:dyDescent="0.25">
      <c r="K22" s="25"/>
    </row>
    <row r="23" spans="1:21" x14ac:dyDescent="0.25">
      <c r="K23" s="25"/>
    </row>
    <row r="24" spans="1:21" x14ac:dyDescent="0.25">
      <c r="K24" s="25"/>
    </row>
    <row r="25" spans="1:21" x14ac:dyDescent="0.25">
      <c r="K25" s="25"/>
    </row>
    <row r="26" spans="1:21" x14ac:dyDescent="0.25">
      <c r="K26" s="25"/>
    </row>
    <row r="27" spans="1:21" x14ac:dyDescent="0.25">
      <c r="K27" s="25"/>
    </row>
    <row r="28" spans="1:21" x14ac:dyDescent="0.25">
      <c r="K28" s="25"/>
    </row>
    <row r="29" spans="1:21" x14ac:dyDescent="0.25">
      <c r="K29" s="25"/>
    </row>
    <row r="30" spans="1:21" x14ac:dyDescent="0.25">
      <c r="K30" s="25"/>
    </row>
    <row r="31" spans="1:21" x14ac:dyDescent="0.25">
      <c r="K31" s="25"/>
    </row>
    <row r="32" spans="1:21" x14ac:dyDescent="0.25">
      <c r="K32" s="25"/>
    </row>
    <row r="33" spans="11:11" x14ac:dyDescent="0.25">
      <c r="K33" s="25"/>
    </row>
    <row r="34" spans="11:11" x14ac:dyDescent="0.25">
      <c r="K34" s="25"/>
    </row>
    <row r="35" spans="11:11" x14ac:dyDescent="0.25">
      <c r="K35" s="25"/>
    </row>
    <row r="36" spans="11:11" x14ac:dyDescent="0.25">
      <c r="K36" s="25"/>
    </row>
    <row r="37" spans="11:11" x14ac:dyDescent="0.25">
      <c r="K37" s="25"/>
    </row>
    <row r="38" spans="11:11" x14ac:dyDescent="0.25">
      <c r="K38" s="25"/>
    </row>
    <row r="39" spans="11:11" x14ac:dyDescent="0.25">
      <c r="K39" s="25"/>
    </row>
    <row r="40" spans="11:11" x14ac:dyDescent="0.25">
      <c r="K40" s="25"/>
    </row>
    <row r="41" spans="11:11" x14ac:dyDescent="0.25">
      <c r="K41" s="25"/>
    </row>
    <row r="42" spans="11:11" x14ac:dyDescent="0.25">
      <c r="K42" s="25"/>
    </row>
    <row r="43" spans="11:11" x14ac:dyDescent="0.25">
      <c r="K43" s="25"/>
    </row>
    <row r="44" spans="11:11" x14ac:dyDescent="0.25">
      <c r="K44" s="25"/>
    </row>
    <row r="45" spans="11:11" x14ac:dyDescent="0.25">
      <c r="K45" s="25"/>
    </row>
    <row r="46" spans="11:11" x14ac:dyDescent="0.25">
      <c r="K46" s="25"/>
    </row>
    <row r="47" spans="11:11" x14ac:dyDescent="0.25">
      <c r="K47" s="25"/>
    </row>
    <row r="48" spans="11:11" x14ac:dyDescent="0.25">
      <c r="K48" s="25"/>
    </row>
    <row r="49" spans="11:11" x14ac:dyDescent="0.25">
      <c r="K49" s="25"/>
    </row>
    <row r="50" spans="11:11" x14ac:dyDescent="0.25">
      <c r="K50" s="25"/>
    </row>
    <row r="51" spans="11:11" x14ac:dyDescent="0.25">
      <c r="K51" s="25"/>
    </row>
    <row r="52" spans="11:11" x14ac:dyDescent="0.25">
      <c r="K52" s="25"/>
    </row>
    <row r="53" spans="11:11" x14ac:dyDescent="0.25">
      <c r="K53" s="25"/>
    </row>
    <row r="54" spans="11:11" x14ac:dyDescent="0.25">
      <c r="K54" s="25"/>
    </row>
    <row r="55" spans="11:11" x14ac:dyDescent="0.25">
      <c r="K55" s="25"/>
    </row>
    <row r="56" spans="11:11" x14ac:dyDescent="0.25">
      <c r="K56" s="25"/>
    </row>
    <row r="57" spans="11:11" x14ac:dyDescent="0.25">
      <c r="K57" s="25"/>
    </row>
    <row r="58" spans="11:11" x14ac:dyDescent="0.25">
      <c r="K58" s="25"/>
    </row>
    <row r="59" spans="11:11" x14ac:dyDescent="0.25">
      <c r="K59" s="25"/>
    </row>
    <row r="60" spans="11:11" x14ac:dyDescent="0.25">
      <c r="K60" s="25"/>
    </row>
    <row r="61" spans="11:11" x14ac:dyDescent="0.25">
      <c r="K61" s="25"/>
    </row>
    <row r="62" spans="11:11" x14ac:dyDescent="0.25">
      <c r="K62" s="25"/>
    </row>
    <row r="63" spans="11:11" x14ac:dyDescent="0.25">
      <c r="K63" s="25"/>
    </row>
    <row r="64" spans="11:11" x14ac:dyDescent="0.25">
      <c r="K64" s="25"/>
    </row>
    <row r="65" spans="11:11" x14ac:dyDescent="0.25">
      <c r="K65" s="25"/>
    </row>
    <row r="66" spans="11:11" x14ac:dyDescent="0.25">
      <c r="K66" s="25"/>
    </row>
    <row r="67" spans="11:11" x14ac:dyDescent="0.25">
      <c r="K67" s="25"/>
    </row>
    <row r="68" spans="11:11" x14ac:dyDescent="0.25">
      <c r="K68" s="25"/>
    </row>
    <row r="69" spans="11:11" x14ac:dyDescent="0.25">
      <c r="K69" s="25"/>
    </row>
    <row r="70" spans="11:11" x14ac:dyDescent="0.25">
      <c r="K70" s="25"/>
    </row>
    <row r="71" spans="11:11" x14ac:dyDescent="0.25">
      <c r="K71" s="25"/>
    </row>
    <row r="72" spans="11:11" x14ac:dyDescent="0.25">
      <c r="K72" s="25"/>
    </row>
    <row r="73" spans="11:11" x14ac:dyDescent="0.25">
      <c r="K73" s="25"/>
    </row>
  </sheetData>
  <mergeCells count="52">
    <mergeCell ref="A16:A17"/>
    <mergeCell ref="A1:U1"/>
    <mergeCell ref="A2:A5"/>
    <mergeCell ref="B2:J2"/>
    <mergeCell ref="C3:J3"/>
    <mergeCell ref="Q3:Q4"/>
    <mergeCell ref="B4:B5"/>
    <mergeCell ref="C4:C5"/>
    <mergeCell ref="D4:D5"/>
    <mergeCell ref="E4:E5"/>
    <mergeCell ref="M3:N3"/>
    <mergeCell ref="O3:P3"/>
    <mergeCell ref="O4:O5"/>
    <mergeCell ref="A7:A8"/>
    <mergeCell ref="A9:A10"/>
    <mergeCell ref="L4:L5"/>
    <mergeCell ref="F4:F5"/>
    <mergeCell ref="G4:G5"/>
    <mergeCell ref="H4:H5"/>
    <mergeCell ref="I4:I5"/>
    <mergeCell ref="J4:J5"/>
    <mergeCell ref="A11:A15"/>
    <mergeCell ref="B11:B12"/>
    <mergeCell ref="C11:C12"/>
    <mergeCell ref="D11:D12"/>
    <mergeCell ref="E11:E12"/>
    <mergeCell ref="F11:F12"/>
    <mergeCell ref="G11:G12"/>
    <mergeCell ref="H11:H12"/>
    <mergeCell ref="I11:I12"/>
    <mergeCell ref="J11:J12"/>
    <mergeCell ref="R11:R12"/>
    <mergeCell ref="S11:S12"/>
    <mergeCell ref="L11:L12"/>
    <mergeCell ref="O11:O12"/>
    <mergeCell ref="P11:P12"/>
    <mergeCell ref="P4:P5"/>
    <mergeCell ref="N4:N5"/>
    <mergeCell ref="K3:L3"/>
    <mergeCell ref="K2:Q2"/>
    <mergeCell ref="T11:T12"/>
    <mergeCell ref="K11:K12"/>
    <mergeCell ref="M4:M5"/>
    <mergeCell ref="K4:K5"/>
    <mergeCell ref="R2:S3"/>
    <mergeCell ref="R4:R5"/>
    <mergeCell ref="S4:S5"/>
    <mergeCell ref="T2:U3"/>
    <mergeCell ref="T4:T5"/>
    <mergeCell ref="U4:U5"/>
    <mergeCell ref="U11:U12"/>
    <mergeCell ref="Q11:Q12"/>
  </mergeCells>
  <printOptions horizontalCentered="1" gridLines="1"/>
  <pageMargins left="0.39370078740157483" right="0.39370078740157483" top="0.74803149606299213" bottom="0.74803149606299213" header="0.31496062992125984" footer="0.31496062992125984"/>
  <pageSetup paperSize="8" scale="60" orientation="landscape" r:id="rId1"/>
  <headerFooter>
    <oddHeader>&amp;RELENCO DITTE</oddHeader>
    <oddFooter>&amp;RPAG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959"/>
  <sheetViews>
    <sheetView view="pageBreakPreview" topLeftCell="P1" zoomScale="110" zoomScaleNormal="100" zoomScaleSheetLayoutView="110" workbookViewId="0">
      <selection activeCell="AD12" sqref="AD12"/>
    </sheetView>
  </sheetViews>
  <sheetFormatPr defaultColWidth="14.42578125" defaultRowHeight="15" customHeight="1" x14ac:dyDescent="0.25"/>
  <cols>
    <col min="1" max="2" width="5.28515625" style="4" customWidth="1"/>
    <col min="3" max="3" width="5.7109375" style="4" customWidth="1"/>
    <col min="4" max="5" width="5.42578125" style="4" bestFit="1" customWidth="1"/>
    <col min="6" max="6" width="5.42578125" style="4" customWidth="1"/>
    <col min="7" max="7" width="26.140625" style="4" customWidth="1"/>
    <col min="8" max="8" width="16.85546875" style="43" bestFit="1" customWidth="1"/>
    <col min="9" max="9" width="34.28515625" style="31" bestFit="1" customWidth="1"/>
    <col min="10" max="10" width="14.140625" style="31" customWidth="1"/>
    <col min="11" max="11" width="14.42578125" style="31" customWidth="1"/>
    <col min="12" max="12" width="21.140625" style="4" customWidth="1"/>
    <col min="13" max="13" width="26.28515625" style="4" bestFit="1" customWidth="1"/>
    <col min="14" max="14" width="24.28515625" style="44" customWidth="1"/>
    <col min="15" max="15" width="8.42578125" style="125" customWidth="1"/>
    <col min="16" max="16" width="20.140625" style="44" customWidth="1"/>
    <col min="17" max="17" width="16" style="44" customWidth="1"/>
    <col min="18" max="18" width="8" style="43" bestFit="1" customWidth="1"/>
    <col min="19" max="19" width="6.5703125" style="50" bestFit="1" customWidth="1"/>
    <col min="20" max="20" width="5.85546875" style="4" bestFit="1" customWidth="1"/>
    <col min="21" max="21" width="4.85546875" style="4" bestFit="1" customWidth="1"/>
    <col min="22" max="22" width="5.140625" style="4" bestFit="1" customWidth="1"/>
    <col min="23" max="23" width="9.5703125" style="4" customWidth="1"/>
    <col min="24" max="24" width="9.28515625" style="4" customWidth="1"/>
    <col min="25" max="25" width="14.5703125" style="48" bestFit="1" customWidth="1"/>
    <col min="26" max="26" width="8" style="4" bestFit="1" customWidth="1"/>
    <col min="27" max="27" width="6.5703125" style="4" bestFit="1" customWidth="1"/>
    <col min="28" max="28" width="5.85546875" style="4" bestFit="1" customWidth="1"/>
    <col min="29" max="29" width="4.85546875" style="4" bestFit="1" customWidth="1"/>
    <col min="30" max="30" width="5.140625" style="4" bestFit="1" customWidth="1"/>
    <col min="31" max="31" width="5.28515625" style="4" bestFit="1" customWidth="1"/>
    <col min="32" max="32" width="9.5703125" style="4" customWidth="1"/>
    <col min="33" max="33" width="14.5703125" style="44" bestFit="1" customWidth="1"/>
    <col min="34" max="34" width="9.7109375" style="4" bestFit="1" customWidth="1"/>
    <col min="35" max="35" width="6.5703125" style="4" bestFit="1" customWidth="1"/>
    <col min="36" max="36" width="5.85546875" style="4" bestFit="1" customWidth="1"/>
    <col min="37" max="37" width="4.85546875" style="4" bestFit="1" customWidth="1"/>
    <col min="38" max="38" width="8.140625" style="4" bestFit="1" customWidth="1"/>
    <col min="39" max="39" width="5.28515625" style="4" bestFit="1" customWidth="1"/>
    <col min="40" max="40" width="16.85546875" style="4" customWidth="1"/>
    <col min="41" max="41" width="19.140625" style="44" customWidth="1"/>
    <col min="42" max="48" width="9.5703125" style="4" customWidth="1"/>
    <col min="49" max="49" width="30.85546875" style="4" bestFit="1" customWidth="1"/>
    <col min="50" max="56" width="9.5703125" style="4" customWidth="1"/>
    <col min="57" max="57" width="26.28515625" style="4" bestFit="1" customWidth="1"/>
    <col min="58" max="64" width="9.5703125" style="4" customWidth="1"/>
    <col min="65" max="65" width="19.85546875" style="4" bestFit="1" customWidth="1"/>
    <col min="66" max="16384" width="14.42578125" style="4"/>
  </cols>
  <sheetData>
    <row r="1" spans="1:72" ht="30.75" thickBot="1" x14ac:dyDescent="0.3">
      <c r="A1" s="313" t="s">
        <v>13</v>
      </c>
      <c r="B1" s="313" t="s">
        <v>150</v>
      </c>
      <c r="C1" s="355" t="s">
        <v>14</v>
      </c>
      <c r="D1" s="356" t="s">
        <v>15</v>
      </c>
      <c r="E1" s="356" t="s">
        <v>16</v>
      </c>
      <c r="F1" s="357" t="s">
        <v>173</v>
      </c>
      <c r="G1" s="323" t="s">
        <v>168</v>
      </c>
      <c r="H1" s="397" t="s">
        <v>181</v>
      </c>
      <c r="I1" s="389" t="s">
        <v>169</v>
      </c>
      <c r="J1" s="315" t="s">
        <v>170</v>
      </c>
      <c r="K1" s="316" t="s">
        <v>125</v>
      </c>
      <c r="L1" s="317" t="s">
        <v>17</v>
      </c>
      <c r="M1" s="318" t="s">
        <v>55</v>
      </c>
      <c r="N1" s="319" t="s">
        <v>18</v>
      </c>
      <c r="O1" s="320" t="s">
        <v>19</v>
      </c>
      <c r="P1" s="321" t="s">
        <v>20</v>
      </c>
      <c r="Q1" s="322" t="s">
        <v>21</v>
      </c>
      <c r="R1" s="314" t="s">
        <v>22</v>
      </c>
      <c r="S1" s="323" t="s">
        <v>23</v>
      </c>
      <c r="T1" s="314" t="s">
        <v>94</v>
      </c>
      <c r="U1" s="324" t="s">
        <v>77</v>
      </c>
      <c r="V1" s="324" t="s">
        <v>70</v>
      </c>
      <c r="W1" s="324" t="s">
        <v>56</v>
      </c>
      <c r="X1" s="324" t="s">
        <v>24</v>
      </c>
      <c r="Y1" s="325" t="s">
        <v>25</v>
      </c>
      <c r="Z1" s="314" t="s">
        <v>26</v>
      </c>
      <c r="AA1" s="314" t="s">
        <v>27</v>
      </c>
      <c r="AB1" s="314" t="s">
        <v>95</v>
      </c>
      <c r="AC1" s="324" t="s">
        <v>78</v>
      </c>
      <c r="AD1" s="324" t="s">
        <v>72</v>
      </c>
      <c r="AE1" s="324" t="s">
        <v>57</v>
      </c>
      <c r="AF1" s="324" t="s">
        <v>28</v>
      </c>
      <c r="AG1" s="325" t="s">
        <v>29</v>
      </c>
      <c r="AH1" s="314" t="s">
        <v>30</v>
      </c>
      <c r="AI1" s="314" t="s">
        <v>31</v>
      </c>
      <c r="AJ1" s="314" t="s">
        <v>96</v>
      </c>
      <c r="AK1" s="324" t="s">
        <v>79</v>
      </c>
      <c r="AL1" s="324" t="s">
        <v>71</v>
      </c>
      <c r="AM1" s="324" t="s">
        <v>58</v>
      </c>
      <c r="AN1" s="324" t="s">
        <v>32</v>
      </c>
      <c r="AO1" s="325" t="s">
        <v>33</v>
      </c>
      <c r="AP1" s="314" t="s">
        <v>34</v>
      </c>
      <c r="AQ1" s="314" t="s">
        <v>35</v>
      </c>
      <c r="AR1" s="314" t="s">
        <v>97</v>
      </c>
      <c r="AS1" s="324" t="s">
        <v>80</v>
      </c>
      <c r="AT1" s="324" t="s">
        <v>73</v>
      </c>
      <c r="AU1" s="324" t="s">
        <v>59</v>
      </c>
      <c r="AV1" s="324" t="s">
        <v>36</v>
      </c>
      <c r="AW1" s="313" t="s">
        <v>37</v>
      </c>
      <c r="AX1" s="314" t="s">
        <v>38</v>
      </c>
      <c r="AY1" s="314" t="s">
        <v>39</v>
      </c>
      <c r="AZ1" s="324" t="s">
        <v>46</v>
      </c>
      <c r="BA1" s="324" t="s">
        <v>81</v>
      </c>
      <c r="BB1" s="324" t="s">
        <v>74</v>
      </c>
      <c r="BC1" s="324" t="s">
        <v>60</v>
      </c>
      <c r="BD1" s="324" t="s">
        <v>40</v>
      </c>
      <c r="BE1" s="313" t="s">
        <v>41</v>
      </c>
      <c r="BF1" s="314" t="s">
        <v>42</v>
      </c>
      <c r="BG1" s="314" t="s">
        <v>43</v>
      </c>
      <c r="BH1" s="324" t="s">
        <v>47</v>
      </c>
      <c r="BI1" s="324" t="s">
        <v>82</v>
      </c>
      <c r="BJ1" s="324" t="s">
        <v>75</v>
      </c>
      <c r="BK1" s="324" t="s">
        <v>61</v>
      </c>
      <c r="BL1" s="324" t="s">
        <v>44</v>
      </c>
      <c r="BM1" s="326" t="s">
        <v>50</v>
      </c>
      <c r="BN1" s="324" t="s">
        <v>51</v>
      </c>
      <c r="BO1" s="324" t="s">
        <v>52</v>
      </c>
      <c r="BP1" s="324" t="s">
        <v>53</v>
      </c>
      <c r="BQ1" s="324" t="s">
        <v>83</v>
      </c>
      <c r="BR1" s="324" t="s">
        <v>76</v>
      </c>
      <c r="BS1" s="324" t="s">
        <v>62</v>
      </c>
      <c r="BT1" s="377" t="s">
        <v>54</v>
      </c>
    </row>
    <row r="2" spans="1:72" ht="15" customHeight="1" x14ac:dyDescent="0.25">
      <c r="A2" s="84">
        <v>1</v>
      </c>
      <c r="B2" s="207">
        <v>1</v>
      </c>
      <c r="C2" s="331">
        <v>1</v>
      </c>
      <c r="D2" s="332" t="s">
        <v>67</v>
      </c>
      <c r="E2" s="333"/>
      <c r="F2" s="334"/>
      <c r="G2" s="384" t="s">
        <v>110</v>
      </c>
      <c r="H2" s="400" t="s">
        <v>182</v>
      </c>
      <c r="I2" s="390"/>
      <c r="J2" s="85"/>
      <c r="K2" s="85"/>
      <c r="L2" s="86" t="s">
        <v>105</v>
      </c>
      <c r="M2" s="87"/>
      <c r="N2" s="88" t="s">
        <v>109</v>
      </c>
      <c r="O2" s="122">
        <v>39</v>
      </c>
      <c r="P2" s="89" t="s">
        <v>107</v>
      </c>
      <c r="Q2" s="88" t="str">
        <f>+'ELENCO DITTE (Mod A)'!D7</f>
        <v>ZAGAROLO (RM)</v>
      </c>
      <c r="R2" s="90">
        <v>44</v>
      </c>
      <c r="S2" s="36">
        <v>55</v>
      </c>
      <c r="T2" s="90"/>
      <c r="U2" s="35">
        <f>+'ELENCO DITTE (Mod A)'!W7</f>
        <v>64.8</v>
      </c>
      <c r="V2" s="35">
        <f>+'ELENCO DITTE (Mod A)'!Y7</f>
        <v>120</v>
      </c>
      <c r="W2" s="35">
        <f>+'ELENCO DITTE (Mod A)'!AA7</f>
        <v>500</v>
      </c>
      <c r="X2" s="90"/>
      <c r="Y2" s="91" t="str">
        <f>+'ELENCO DITTE (Mod A)'!D9</f>
        <v>ZAGAROLO (RM)</v>
      </c>
      <c r="Z2" s="92">
        <f>+'NOTE ELENCO DITTE (Mod A)'!F9</f>
        <v>44</v>
      </c>
      <c r="AA2" s="93">
        <f>+'NOTE ELENCO DITTE (Mod A)'!G9</f>
        <v>58</v>
      </c>
      <c r="AB2" s="93"/>
      <c r="AC2" s="92">
        <f>'ELENCO DITTE (Mod A)'!$W$9</f>
        <v>24.8</v>
      </c>
      <c r="AD2" s="94"/>
      <c r="AE2" s="94">
        <f>'ELENCO DITTE (Mod A)'!$AA$9</f>
        <v>25</v>
      </c>
      <c r="AF2" s="95"/>
      <c r="AG2" s="439" t="str">
        <f>'ELENCO DITTE (Mod A)'!$D$10</f>
        <v>ZAGAROLO (RM)</v>
      </c>
      <c r="AH2" s="95">
        <f>'ELENCO DITTE (Mod A)'!F10</f>
        <v>44</v>
      </c>
      <c r="AI2" s="95">
        <f>'ELENCO DITTE (Mod A)'!G10</f>
        <v>210</v>
      </c>
      <c r="AJ2" s="95"/>
      <c r="AK2" s="94">
        <f>'ELENCO DITTE (Mod A)'!$W$10</f>
        <v>44.8</v>
      </c>
      <c r="AL2" s="95"/>
      <c r="AM2" s="94">
        <f>'ELENCO DITTE (Mod A)'!$AA$10</f>
        <v>61</v>
      </c>
      <c r="AN2" s="94"/>
      <c r="AO2" s="96"/>
      <c r="AP2" s="97"/>
      <c r="AQ2" s="97"/>
      <c r="AR2" s="97"/>
      <c r="AS2" s="97"/>
      <c r="AT2" s="97"/>
      <c r="AU2" s="97"/>
      <c r="AV2" s="97"/>
      <c r="AW2" s="98"/>
      <c r="AX2" s="97"/>
      <c r="AY2" s="97"/>
      <c r="AZ2" s="97"/>
      <c r="BA2" s="97"/>
      <c r="BB2" s="97"/>
      <c r="BC2" s="97"/>
      <c r="BD2" s="97"/>
      <c r="BE2" s="98"/>
      <c r="BF2" s="97"/>
      <c r="BG2" s="97"/>
      <c r="BH2" s="97"/>
      <c r="BI2" s="97"/>
      <c r="BJ2" s="97"/>
      <c r="BK2" s="97"/>
      <c r="BL2" s="97"/>
      <c r="BM2" s="98"/>
      <c r="BN2" s="97"/>
      <c r="BO2" s="97"/>
      <c r="BP2" s="97"/>
      <c r="BQ2" s="97"/>
      <c r="BR2" s="97"/>
      <c r="BS2" s="97"/>
      <c r="BT2" s="378"/>
    </row>
    <row r="3" spans="1:72" ht="15" customHeight="1" x14ac:dyDescent="0.25">
      <c r="A3" s="29">
        <f>+A2+1</f>
        <v>2</v>
      </c>
      <c r="B3" s="30">
        <v>2</v>
      </c>
      <c r="C3" s="335">
        <v>1</v>
      </c>
      <c r="D3" s="336"/>
      <c r="E3" s="337"/>
      <c r="F3" s="338"/>
      <c r="G3" s="385" t="s">
        <v>108</v>
      </c>
      <c r="H3" s="401" t="s">
        <v>182</v>
      </c>
      <c r="I3" s="391"/>
      <c r="J3" s="99"/>
      <c r="K3" s="99"/>
      <c r="L3" s="56" t="s">
        <v>106</v>
      </c>
      <c r="M3" s="57"/>
      <c r="N3" s="46" t="s">
        <v>109</v>
      </c>
      <c r="O3" s="123">
        <v>39</v>
      </c>
      <c r="P3" s="58" t="s">
        <v>107</v>
      </c>
      <c r="Q3" s="61" t="str">
        <f>+Q2</f>
        <v>ZAGAROLO (RM)</v>
      </c>
      <c r="R3" s="62">
        <f>+R2</f>
        <v>44</v>
      </c>
      <c r="S3" s="63">
        <f>+S2</f>
        <v>55</v>
      </c>
      <c r="T3" s="62"/>
      <c r="U3" s="102">
        <f>+U2</f>
        <v>64.8</v>
      </c>
      <c r="V3" s="102">
        <f>+V2</f>
        <v>120</v>
      </c>
      <c r="W3" s="102">
        <f>+W2</f>
        <v>500</v>
      </c>
      <c r="X3" s="64"/>
      <c r="Y3" s="100"/>
      <c r="Z3" s="32"/>
      <c r="AA3" s="32"/>
      <c r="AB3" s="32"/>
      <c r="AC3" s="32"/>
      <c r="AD3" s="32"/>
      <c r="AE3" s="32"/>
      <c r="AF3" s="32"/>
      <c r="AG3" s="100"/>
      <c r="AH3" s="32"/>
      <c r="AI3" s="32"/>
      <c r="AJ3" s="32"/>
      <c r="AK3" s="32"/>
      <c r="AL3" s="32"/>
      <c r="AM3" s="32"/>
      <c r="AN3" s="32"/>
      <c r="AO3" s="101"/>
      <c r="AP3" s="33"/>
      <c r="AQ3" s="33"/>
      <c r="AR3" s="33"/>
      <c r="AS3" s="33"/>
      <c r="AT3" s="33"/>
      <c r="AU3" s="33"/>
      <c r="AV3" s="33"/>
      <c r="AW3" s="65"/>
      <c r="AX3" s="33"/>
      <c r="AY3" s="33"/>
      <c r="AZ3" s="33"/>
      <c r="BA3" s="33"/>
      <c r="BB3" s="33"/>
      <c r="BC3" s="33"/>
      <c r="BD3" s="33"/>
      <c r="BE3" s="65"/>
      <c r="BF3" s="33"/>
      <c r="BG3" s="33"/>
      <c r="BH3" s="33"/>
      <c r="BI3" s="33"/>
      <c r="BJ3" s="33"/>
      <c r="BK3" s="33"/>
      <c r="BL3" s="33"/>
      <c r="BM3" s="65"/>
      <c r="BN3" s="33"/>
      <c r="BO3" s="33"/>
      <c r="BP3" s="33"/>
      <c r="BQ3" s="33"/>
      <c r="BR3" s="33"/>
      <c r="BS3" s="33"/>
      <c r="BT3" s="379"/>
    </row>
    <row r="4" spans="1:72" ht="15" customHeight="1" x14ac:dyDescent="0.25">
      <c r="A4" s="11">
        <f t="shared" ref="A4:A11" si="0">+A3+1</f>
        <v>3</v>
      </c>
      <c r="B4" s="3">
        <v>3</v>
      </c>
      <c r="C4" s="339">
        <v>3</v>
      </c>
      <c r="D4" s="340"/>
      <c r="E4" s="341"/>
      <c r="F4" s="342"/>
      <c r="G4" s="386" t="s">
        <v>111</v>
      </c>
      <c r="H4" s="398" t="s">
        <v>183</v>
      </c>
      <c r="I4" s="392" t="s">
        <v>112</v>
      </c>
      <c r="J4" s="59"/>
      <c r="K4" s="59"/>
      <c r="L4" s="133" t="s">
        <v>123</v>
      </c>
      <c r="M4" s="52"/>
      <c r="N4" s="47" t="s">
        <v>119</v>
      </c>
      <c r="O4" s="124"/>
      <c r="P4" s="54"/>
      <c r="Q4" s="47" t="str">
        <f>+'ELENCO DITTE (Mod A)'!D12</f>
        <v>ZAGAROLO (RM)</v>
      </c>
      <c r="R4" s="26">
        <v>44</v>
      </c>
      <c r="S4" s="187">
        <v>250</v>
      </c>
      <c r="T4" s="26"/>
      <c r="U4" s="200">
        <f>+'ELENCO DITTE (Mod A)'!W12</f>
        <v>84.8</v>
      </c>
      <c r="V4" s="26"/>
      <c r="W4" s="200">
        <f>+'ELENCO DITTE (Mod A)'!AA12</f>
        <v>80</v>
      </c>
      <c r="X4" s="189"/>
      <c r="Y4" s="47" t="str">
        <f>+'ELENCO DITTE (Mod A)'!D14</f>
        <v>ZAGAROLO (RM)</v>
      </c>
      <c r="Z4" s="54">
        <f>+'ELENCO DITTE (Mod A)'!F14</f>
        <v>44</v>
      </c>
      <c r="AA4" s="26">
        <f>+'ELENCO DITTE (Mod A)'!G14</f>
        <v>4153</v>
      </c>
      <c r="AB4" s="26"/>
      <c r="AC4" s="200">
        <f>+'ELENCO DITTE (Mod A)'!W14</f>
        <v>320</v>
      </c>
      <c r="AD4" s="26"/>
      <c r="AE4" s="200">
        <f>+'ELENCO DITTE (Mod A)'!AA14</f>
        <v>320</v>
      </c>
      <c r="AF4" s="26"/>
      <c r="AG4" s="47" t="str">
        <f>+'ELENCO DITTE (Mod A)'!D15</f>
        <v>ZAGAROLO (RM)</v>
      </c>
      <c r="AH4" s="134">
        <f>+'ELENCO DITTE (Mod A)'!F15</f>
        <v>44</v>
      </c>
      <c r="AI4" s="26">
        <f>+'ELENCO DITTE (Mod A)'!G15</f>
        <v>4142</v>
      </c>
      <c r="AJ4" s="26"/>
      <c r="AK4" s="200">
        <f>+'ELENCO DITTE (Mod A)'!W15</f>
        <v>48</v>
      </c>
      <c r="AL4" s="26"/>
      <c r="AM4" s="26">
        <f>+'ELENCO DITTE (Mod A)'!AA15</f>
        <v>150</v>
      </c>
      <c r="AN4" s="26" t="str">
        <f>+'ELENCO DITTE (Mod A)'!J15</f>
        <v>Strada 
comunale</v>
      </c>
      <c r="AO4" s="49"/>
      <c r="AP4" s="28"/>
      <c r="AQ4" s="28"/>
      <c r="AR4" s="28"/>
      <c r="AS4" s="28"/>
      <c r="AT4" s="28"/>
      <c r="AU4" s="28"/>
      <c r="AV4" s="28"/>
      <c r="AW4" s="27"/>
      <c r="AX4" s="28"/>
      <c r="AY4" s="28"/>
      <c r="AZ4" s="28"/>
      <c r="BA4" s="28"/>
      <c r="BB4" s="28"/>
      <c r="BC4" s="28"/>
      <c r="BD4" s="28"/>
      <c r="BE4" s="27"/>
      <c r="BF4" s="28"/>
      <c r="BG4" s="28"/>
      <c r="BH4" s="28"/>
      <c r="BI4" s="28"/>
      <c r="BJ4" s="28"/>
      <c r="BK4" s="28"/>
      <c r="BL4" s="28"/>
      <c r="BM4" s="27"/>
      <c r="BN4" s="28"/>
      <c r="BO4" s="28"/>
      <c r="BP4" s="28"/>
      <c r="BQ4" s="28"/>
      <c r="BR4" s="28"/>
      <c r="BS4" s="28"/>
      <c r="BT4" s="380"/>
    </row>
    <row r="5" spans="1:72" ht="15" customHeight="1" x14ac:dyDescent="0.25">
      <c r="A5" s="11">
        <f t="shared" si="0"/>
        <v>4</v>
      </c>
      <c r="B5" s="3" t="s">
        <v>151</v>
      </c>
      <c r="C5" s="339">
        <v>3</v>
      </c>
      <c r="D5" s="340"/>
      <c r="E5" s="341"/>
      <c r="F5" s="342"/>
      <c r="G5" s="386" t="s">
        <v>113</v>
      </c>
      <c r="H5" s="402" t="s">
        <v>182</v>
      </c>
      <c r="I5" s="393" t="s">
        <v>114</v>
      </c>
      <c r="J5" s="59"/>
      <c r="K5" s="132"/>
      <c r="L5" s="51" t="s">
        <v>122</v>
      </c>
      <c r="M5" s="52"/>
      <c r="N5" s="47" t="s">
        <v>109</v>
      </c>
      <c r="O5" s="124">
        <v>39</v>
      </c>
      <c r="P5" s="54" t="s">
        <v>107</v>
      </c>
      <c r="Q5" s="47" t="str">
        <f t="shared" ref="Q5:W8" si="1">Q4</f>
        <v>ZAGAROLO (RM)</v>
      </c>
      <c r="R5" s="53">
        <f t="shared" si="1"/>
        <v>44</v>
      </c>
      <c r="S5" s="60">
        <f t="shared" si="1"/>
        <v>250</v>
      </c>
      <c r="T5" s="53">
        <f t="shared" si="1"/>
        <v>0</v>
      </c>
      <c r="U5" s="53">
        <f t="shared" si="1"/>
        <v>84.8</v>
      </c>
      <c r="V5" s="53">
        <f t="shared" si="1"/>
        <v>0</v>
      </c>
      <c r="W5" s="53">
        <f t="shared" si="1"/>
        <v>80</v>
      </c>
      <c r="X5" s="26"/>
      <c r="Y5" s="47" t="str">
        <f t="shared" ref="Y5:AF8" si="2">Y4</f>
        <v>ZAGAROLO (RM)</v>
      </c>
      <c r="Z5" s="53">
        <f t="shared" si="2"/>
        <v>44</v>
      </c>
      <c r="AA5" s="53">
        <f t="shared" si="2"/>
        <v>4153</v>
      </c>
      <c r="AB5" s="53">
        <f t="shared" si="2"/>
        <v>0</v>
      </c>
      <c r="AC5" s="53">
        <f t="shared" si="2"/>
        <v>320</v>
      </c>
      <c r="AD5" s="53">
        <f t="shared" si="2"/>
        <v>0</v>
      </c>
      <c r="AE5" s="53">
        <f t="shared" si="2"/>
        <v>320</v>
      </c>
      <c r="AF5" s="53">
        <f t="shared" si="2"/>
        <v>0</v>
      </c>
      <c r="AG5" s="47" t="str">
        <f>+AG4</f>
        <v>ZAGAROLO (RM)</v>
      </c>
      <c r="AH5" s="134">
        <f t="shared" ref="AH5:AN8" si="3">+AH4</f>
        <v>44</v>
      </c>
      <c r="AI5" s="26">
        <f t="shared" si="3"/>
        <v>4142</v>
      </c>
      <c r="AJ5" s="26"/>
      <c r="AK5" s="200">
        <f t="shared" si="3"/>
        <v>48</v>
      </c>
      <c r="AL5" s="26"/>
      <c r="AM5" s="26">
        <f t="shared" si="3"/>
        <v>150</v>
      </c>
      <c r="AN5" s="26" t="str">
        <f t="shared" si="3"/>
        <v>Strada 
comunale</v>
      </c>
      <c r="AO5" s="49"/>
      <c r="AP5" s="28"/>
      <c r="AQ5" s="28"/>
      <c r="AR5" s="28"/>
      <c r="AS5" s="28"/>
      <c r="AT5" s="28"/>
      <c r="AU5" s="28"/>
      <c r="AV5" s="28"/>
      <c r="AW5" s="27"/>
      <c r="AX5" s="28"/>
      <c r="AY5" s="28"/>
      <c r="AZ5" s="28"/>
      <c r="BA5" s="28"/>
      <c r="BB5" s="28"/>
      <c r="BC5" s="28"/>
      <c r="BD5" s="28"/>
      <c r="BE5" s="27"/>
      <c r="BF5" s="28"/>
      <c r="BG5" s="28"/>
      <c r="BH5" s="28"/>
      <c r="BI5" s="28"/>
      <c r="BJ5" s="28"/>
      <c r="BK5" s="28"/>
      <c r="BL5" s="28"/>
      <c r="BM5" s="27"/>
      <c r="BN5" s="28"/>
      <c r="BO5" s="28"/>
      <c r="BP5" s="28"/>
      <c r="BQ5" s="28"/>
      <c r="BR5" s="28"/>
      <c r="BS5" s="28"/>
      <c r="BT5" s="380"/>
    </row>
    <row r="6" spans="1:72" s="25" customFormat="1" ht="15" customHeight="1" x14ac:dyDescent="0.25">
      <c r="A6" s="11">
        <f t="shared" si="0"/>
        <v>5</v>
      </c>
      <c r="B6" s="208" t="s">
        <v>152</v>
      </c>
      <c r="C6" s="339">
        <v>3</v>
      </c>
      <c r="D6" s="340"/>
      <c r="E6" s="341"/>
      <c r="F6" s="342"/>
      <c r="G6" s="118" t="s">
        <v>115</v>
      </c>
      <c r="H6" s="399" t="s">
        <v>183</v>
      </c>
      <c r="I6" s="392" t="s">
        <v>149</v>
      </c>
      <c r="J6" s="59"/>
      <c r="K6" s="59"/>
      <c r="L6" s="51"/>
      <c r="M6" s="52"/>
      <c r="N6" s="47" t="s">
        <v>119</v>
      </c>
      <c r="O6" s="124"/>
      <c r="P6" s="54"/>
      <c r="Q6" s="119" t="str">
        <f t="shared" si="1"/>
        <v>ZAGAROLO (RM)</v>
      </c>
      <c r="R6" s="121">
        <f t="shared" si="1"/>
        <v>44</v>
      </c>
      <c r="S6" s="120">
        <f t="shared" si="1"/>
        <v>250</v>
      </c>
      <c r="T6" s="53">
        <f t="shared" si="1"/>
        <v>0</v>
      </c>
      <c r="U6" s="53">
        <f t="shared" si="1"/>
        <v>84.8</v>
      </c>
      <c r="V6" s="53">
        <f t="shared" si="1"/>
        <v>0</v>
      </c>
      <c r="W6" s="53">
        <f t="shared" si="1"/>
        <v>80</v>
      </c>
      <c r="X6" s="26"/>
      <c r="Y6" s="47" t="str">
        <f t="shared" si="2"/>
        <v>ZAGAROLO (RM)</v>
      </c>
      <c r="Z6" s="53">
        <f t="shared" si="2"/>
        <v>44</v>
      </c>
      <c r="AA6" s="53">
        <f t="shared" si="2"/>
        <v>4153</v>
      </c>
      <c r="AB6" s="53">
        <f t="shared" si="2"/>
        <v>0</v>
      </c>
      <c r="AC6" s="53">
        <f t="shared" si="2"/>
        <v>320</v>
      </c>
      <c r="AD6" s="53">
        <f t="shared" si="2"/>
        <v>0</v>
      </c>
      <c r="AE6" s="53">
        <f t="shared" si="2"/>
        <v>320</v>
      </c>
      <c r="AF6" s="53">
        <f t="shared" si="2"/>
        <v>0</v>
      </c>
      <c r="AG6" s="47" t="str">
        <f>+AG5</f>
        <v>ZAGAROLO (RM)</v>
      </c>
      <c r="AH6" s="26">
        <f t="shared" si="3"/>
        <v>44</v>
      </c>
      <c r="AI6" s="26">
        <f t="shared" si="3"/>
        <v>4142</v>
      </c>
      <c r="AJ6" s="26"/>
      <c r="AK6" s="26">
        <f t="shared" si="3"/>
        <v>48</v>
      </c>
      <c r="AL6" s="26"/>
      <c r="AM6" s="26">
        <f t="shared" si="3"/>
        <v>150</v>
      </c>
      <c r="AN6" s="26" t="str">
        <f t="shared" si="3"/>
        <v>Strada 
comunale</v>
      </c>
      <c r="AO6" s="49"/>
      <c r="AP6" s="28"/>
      <c r="AQ6" s="28"/>
      <c r="AR6" s="28"/>
      <c r="AS6" s="28"/>
      <c r="AT6" s="28"/>
      <c r="AU6" s="28"/>
      <c r="AV6" s="28"/>
      <c r="AW6" s="27"/>
      <c r="AX6" s="28"/>
      <c r="AY6" s="28"/>
      <c r="AZ6" s="28"/>
      <c r="BA6" s="28"/>
      <c r="BB6" s="28"/>
      <c r="BC6" s="28"/>
      <c r="BD6" s="28"/>
      <c r="BE6" s="27"/>
      <c r="BF6" s="28"/>
      <c r="BG6" s="28"/>
      <c r="BH6" s="28"/>
      <c r="BI6" s="28"/>
      <c r="BJ6" s="28"/>
      <c r="BK6" s="28"/>
      <c r="BL6" s="28"/>
      <c r="BM6" s="27"/>
      <c r="BN6" s="28"/>
      <c r="BO6" s="28"/>
      <c r="BP6" s="28"/>
      <c r="BQ6" s="28"/>
      <c r="BR6" s="28"/>
      <c r="BS6" s="28"/>
      <c r="BT6" s="380"/>
    </row>
    <row r="7" spans="1:72" s="25" customFormat="1" ht="15" customHeight="1" x14ac:dyDescent="0.25">
      <c r="A7" s="11">
        <f t="shared" si="0"/>
        <v>6</v>
      </c>
      <c r="B7" s="3">
        <v>4</v>
      </c>
      <c r="C7" s="339">
        <v>3</v>
      </c>
      <c r="D7" s="340"/>
      <c r="E7" s="341"/>
      <c r="F7" s="342"/>
      <c r="G7" s="118" t="s">
        <v>117</v>
      </c>
      <c r="H7" s="399" t="s">
        <v>183</v>
      </c>
      <c r="I7" s="392" t="s">
        <v>116</v>
      </c>
      <c r="J7" s="59" t="s">
        <v>148</v>
      </c>
      <c r="K7" s="132">
        <v>1</v>
      </c>
      <c r="L7" s="381" t="s">
        <v>152</v>
      </c>
      <c r="M7" s="52"/>
      <c r="N7" s="47" t="s">
        <v>119</v>
      </c>
      <c r="O7" s="124"/>
      <c r="P7" s="54"/>
      <c r="Q7" s="119" t="str">
        <f t="shared" si="1"/>
        <v>ZAGAROLO (RM)</v>
      </c>
      <c r="R7" s="121">
        <f t="shared" si="1"/>
        <v>44</v>
      </c>
      <c r="S7" s="120">
        <f t="shared" si="1"/>
        <v>250</v>
      </c>
      <c r="T7" s="53">
        <f t="shared" si="1"/>
        <v>0</v>
      </c>
      <c r="U7" s="53">
        <f t="shared" si="1"/>
        <v>84.8</v>
      </c>
      <c r="V7" s="53">
        <f t="shared" si="1"/>
        <v>0</v>
      </c>
      <c r="W7" s="53">
        <f t="shared" si="1"/>
        <v>80</v>
      </c>
      <c r="X7" s="26"/>
      <c r="Y7" s="47" t="str">
        <f t="shared" si="2"/>
        <v>ZAGAROLO (RM)</v>
      </c>
      <c r="Z7" s="53">
        <f t="shared" si="2"/>
        <v>44</v>
      </c>
      <c r="AA7" s="53">
        <f t="shared" si="2"/>
        <v>4153</v>
      </c>
      <c r="AB7" s="53">
        <f t="shared" si="2"/>
        <v>0</v>
      </c>
      <c r="AC7" s="53">
        <f t="shared" si="2"/>
        <v>320</v>
      </c>
      <c r="AD7" s="53">
        <f t="shared" si="2"/>
        <v>0</v>
      </c>
      <c r="AE7" s="53">
        <f t="shared" si="2"/>
        <v>320</v>
      </c>
      <c r="AF7" s="53">
        <f t="shared" si="2"/>
        <v>0</v>
      </c>
      <c r="AG7" s="47" t="str">
        <f>+AG6</f>
        <v>ZAGAROLO (RM)</v>
      </c>
      <c r="AH7" s="26">
        <f t="shared" si="3"/>
        <v>44</v>
      </c>
      <c r="AI7" s="26">
        <f t="shared" si="3"/>
        <v>4142</v>
      </c>
      <c r="AJ7" s="26"/>
      <c r="AK7" s="26">
        <f t="shared" si="3"/>
        <v>48</v>
      </c>
      <c r="AL7" s="26"/>
      <c r="AM7" s="26">
        <f t="shared" si="3"/>
        <v>150</v>
      </c>
      <c r="AN7" s="26" t="str">
        <f t="shared" si="3"/>
        <v>Strada 
comunale</v>
      </c>
      <c r="AO7" s="49"/>
      <c r="AP7" s="28"/>
      <c r="AQ7" s="28"/>
      <c r="AR7" s="28"/>
      <c r="AS7" s="28"/>
      <c r="AT7" s="28"/>
      <c r="AU7" s="28"/>
      <c r="AV7" s="28"/>
      <c r="AW7" s="27"/>
      <c r="AX7" s="28"/>
      <c r="AY7" s="28"/>
      <c r="AZ7" s="28"/>
      <c r="BA7" s="28"/>
      <c r="BB7" s="28"/>
      <c r="BC7" s="28"/>
      <c r="BD7" s="28"/>
      <c r="BE7" s="27"/>
      <c r="BF7" s="28"/>
      <c r="BG7" s="28"/>
      <c r="BH7" s="28"/>
      <c r="BI7" s="28"/>
      <c r="BJ7" s="28"/>
      <c r="BK7" s="28"/>
      <c r="BL7" s="28"/>
      <c r="BM7" s="27"/>
      <c r="BN7" s="28"/>
      <c r="BO7" s="28"/>
      <c r="BP7" s="28"/>
      <c r="BQ7" s="28"/>
      <c r="BR7" s="28"/>
      <c r="BS7" s="28"/>
      <c r="BT7" s="380"/>
    </row>
    <row r="8" spans="1:72" s="25" customFormat="1" ht="15" customHeight="1" x14ac:dyDescent="0.25">
      <c r="A8" s="11">
        <f t="shared" si="0"/>
        <v>7</v>
      </c>
      <c r="B8" s="3">
        <v>3</v>
      </c>
      <c r="C8" s="339">
        <v>3</v>
      </c>
      <c r="D8" s="340"/>
      <c r="E8" s="341"/>
      <c r="F8" s="338"/>
      <c r="G8" s="118" t="s">
        <v>118</v>
      </c>
      <c r="H8" s="399" t="s">
        <v>183</v>
      </c>
      <c r="I8" s="392" t="s">
        <v>116</v>
      </c>
      <c r="J8" s="234"/>
      <c r="K8" s="234"/>
      <c r="L8" s="381" t="s">
        <v>179</v>
      </c>
      <c r="M8" s="52"/>
      <c r="N8" s="47" t="s">
        <v>119</v>
      </c>
      <c r="O8" s="124"/>
      <c r="P8" s="54"/>
      <c r="Q8" s="119" t="str">
        <f t="shared" si="1"/>
        <v>ZAGAROLO (RM)</v>
      </c>
      <c r="R8" s="121">
        <f t="shared" si="1"/>
        <v>44</v>
      </c>
      <c r="S8" s="120">
        <f t="shared" si="1"/>
        <v>250</v>
      </c>
      <c r="T8" s="53">
        <f t="shared" si="1"/>
        <v>0</v>
      </c>
      <c r="U8" s="53">
        <f t="shared" si="1"/>
        <v>84.8</v>
      </c>
      <c r="V8" s="53">
        <f t="shared" si="1"/>
        <v>0</v>
      </c>
      <c r="W8" s="53">
        <f t="shared" si="1"/>
        <v>80</v>
      </c>
      <c r="X8" s="26"/>
      <c r="Y8" s="47" t="str">
        <f t="shared" si="2"/>
        <v>ZAGAROLO (RM)</v>
      </c>
      <c r="Z8" s="53">
        <f t="shared" si="2"/>
        <v>44</v>
      </c>
      <c r="AA8" s="53">
        <f t="shared" si="2"/>
        <v>4153</v>
      </c>
      <c r="AB8" s="53">
        <f t="shared" si="2"/>
        <v>0</v>
      </c>
      <c r="AC8" s="53">
        <f t="shared" si="2"/>
        <v>320</v>
      </c>
      <c r="AD8" s="53">
        <f t="shared" si="2"/>
        <v>0</v>
      </c>
      <c r="AE8" s="53">
        <f t="shared" si="2"/>
        <v>320</v>
      </c>
      <c r="AF8" s="53">
        <f t="shared" si="2"/>
        <v>0</v>
      </c>
      <c r="AG8" s="47" t="str">
        <f>+AG7</f>
        <v>ZAGAROLO (RM)</v>
      </c>
      <c r="AH8" s="26">
        <f t="shared" si="3"/>
        <v>44</v>
      </c>
      <c r="AI8" s="26">
        <f t="shared" si="3"/>
        <v>4142</v>
      </c>
      <c r="AJ8" s="26"/>
      <c r="AK8" s="26">
        <f t="shared" si="3"/>
        <v>48</v>
      </c>
      <c r="AL8" s="26"/>
      <c r="AM8" s="26">
        <f t="shared" si="3"/>
        <v>150</v>
      </c>
      <c r="AN8" s="26" t="str">
        <f t="shared" si="3"/>
        <v>Strada 
comunale</v>
      </c>
      <c r="AO8" s="49"/>
      <c r="AP8" s="28"/>
      <c r="AQ8" s="28"/>
      <c r="AR8" s="28"/>
      <c r="AS8" s="28"/>
      <c r="AT8" s="28"/>
      <c r="AU8" s="28"/>
      <c r="AV8" s="28"/>
      <c r="AW8" s="27"/>
      <c r="AX8" s="28"/>
      <c r="AY8" s="28"/>
      <c r="AZ8" s="28"/>
      <c r="BA8" s="28"/>
      <c r="BB8" s="28"/>
      <c r="BC8" s="28"/>
      <c r="BD8" s="28"/>
      <c r="BE8" s="27"/>
      <c r="BF8" s="28"/>
      <c r="BG8" s="28"/>
      <c r="BH8" s="28"/>
      <c r="BI8" s="28"/>
      <c r="BJ8" s="28"/>
      <c r="BK8" s="28"/>
      <c r="BL8" s="28"/>
      <c r="BM8" s="27"/>
      <c r="BN8" s="28"/>
      <c r="BO8" s="28"/>
      <c r="BP8" s="28"/>
      <c r="BQ8" s="28"/>
      <c r="BR8" s="28"/>
      <c r="BS8" s="28"/>
      <c r="BT8" s="380"/>
    </row>
    <row r="9" spans="1:72" s="134" customFormat="1" ht="30" x14ac:dyDescent="0.25">
      <c r="A9" s="247">
        <f t="shared" si="0"/>
        <v>8</v>
      </c>
      <c r="B9" s="248">
        <v>6</v>
      </c>
      <c r="C9" s="343">
        <v>4</v>
      </c>
      <c r="D9" s="344"/>
      <c r="E9" s="345"/>
      <c r="F9" s="346"/>
      <c r="G9" s="387" t="s">
        <v>156</v>
      </c>
      <c r="H9" s="403" t="s">
        <v>182</v>
      </c>
      <c r="I9" s="394"/>
      <c r="J9" s="250"/>
      <c r="K9" s="250"/>
      <c r="L9" s="251" t="s">
        <v>157</v>
      </c>
      <c r="M9" s="252" t="s">
        <v>158</v>
      </c>
      <c r="N9" s="253" t="s">
        <v>177</v>
      </c>
      <c r="O9" s="254">
        <v>39</v>
      </c>
      <c r="P9" s="255" t="s">
        <v>107</v>
      </c>
      <c r="Q9" s="256" t="str">
        <f>'ELENCO DITTE (Mod A)'!D17</f>
        <v>ZAGAROLO (RM)</v>
      </c>
      <c r="R9" s="257">
        <f>'ELENCO DITTE (Mod A)'!F17</f>
        <v>44</v>
      </c>
      <c r="S9" s="258">
        <f>'ELENCO DITTE (Mod A)'!G17</f>
        <v>38</v>
      </c>
      <c r="T9" s="257">
        <f>'ELENCO DITTE (Mod A)'!H17</f>
        <v>4</v>
      </c>
      <c r="U9" s="259">
        <f>+'ELENCO DITTE (Mod A)'!T17</f>
        <v>181.2</v>
      </c>
      <c r="V9" s="259"/>
      <c r="W9" s="259">
        <f>+'ELENCO DITTE (Mod A)'!AA17</f>
        <v>182</v>
      </c>
      <c r="X9" s="260"/>
      <c r="Y9" s="256" t="str">
        <f>'ELENCO DITTE (Mod A)'!D18</f>
        <v>ZAGAROLO (RM)</v>
      </c>
      <c r="Z9" s="257">
        <f>'ELENCO DITTE (Mod A)'!F18</f>
        <v>44</v>
      </c>
      <c r="AA9" s="258">
        <f>'ELENCO DITTE (Mod A)'!G18</f>
        <v>77</v>
      </c>
      <c r="AB9" s="257"/>
      <c r="AC9" s="259">
        <f>+'ELENCO DITTE (Mod A)'!T18</f>
        <v>292</v>
      </c>
      <c r="AD9" s="259"/>
      <c r="AE9" s="259">
        <f>+'ELENCO DITTE (Mod A)'!AA18</f>
        <v>292</v>
      </c>
      <c r="AF9" s="249"/>
      <c r="AG9" s="253"/>
      <c r="AH9" s="257"/>
      <c r="AI9" s="257"/>
      <c r="AJ9" s="257"/>
      <c r="AK9" s="257"/>
      <c r="AL9" s="257"/>
      <c r="AM9" s="257"/>
      <c r="AN9" s="249"/>
      <c r="AO9" s="253"/>
      <c r="AP9" s="257"/>
      <c r="AQ9" s="257"/>
      <c r="AR9" s="257"/>
      <c r="AS9" s="257"/>
      <c r="AT9" s="257"/>
      <c r="AU9" s="257"/>
      <c r="AV9" s="257"/>
      <c r="AW9" s="265"/>
      <c r="AX9" s="257"/>
      <c r="AY9" s="257"/>
      <c r="AZ9" s="257"/>
      <c r="BA9" s="257"/>
      <c r="BB9" s="257"/>
      <c r="BC9" s="257"/>
      <c r="BD9" s="257"/>
      <c r="BE9" s="265"/>
      <c r="BF9" s="257"/>
      <c r="BG9" s="257"/>
      <c r="BH9" s="257"/>
      <c r="BI9" s="257"/>
      <c r="BJ9" s="257"/>
      <c r="BK9" s="257"/>
      <c r="BL9" s="257"/>
      <c r="BM9" s="265"/>
      <c r="BN9" s="257"/>
      <c r="BO9" s="257"/>
      <c r="BP9" s="257"/>
      <c r="BQ9" s="257"/>
      <c r="BR9" s="257"/>
      <c r="BS9" s="257"/>
      <c r="BT9" s="249"/>
    </row>
    <row r="10" spans="1:72" s="134" customFormat="1" ht="15" customHeight="1" x14ac:dyDescent="0.25">
      <c r="A10" s="29">
        <f t="shared" si="0"/>
        <v>9</v>
      </c>
      <c r="B10" s="30">
        <v>6</v>
      </c>
      <c r="C10" s="335">
        <v>4</v>
      </c>
      <c r="D10" s="336"/>
      <c r="E10" s="337"/>
      <c r="F10" s="338"/>
      <c r="G10" s="388" t="s">
        <v>159</v>
      </c>
      <c r="H10" s="401" t="s">
        <v>182</v>
      </c>
      <c r="I10" s="395" t="s">
        <v>160</v>
      </c>
      <c r="J10" s="99"/>
      <c r="K10" s="99"/>
      <c r="L10" s="56"/>
      <c r="M10" s="57"/>
      <c r="N10" s="100" t="s">
        <v>162</v>
      </c>
      <c r="O10" s="123">
        <v>39</v>
      </c>
      <c r="P10" s="267" t="s">
        <v>107</v>
      </c>
      <c r="Q10" s="268" t="str">
        <f t="shared" ref="Q10:AF10" si="4">Q9</f>
        <v>ZAGAROLO (RM)</v>
      </c>
      <c r="R10" s="268">
        <f t="shared" si="4"/>
        <v>44</v>
      </c>
      <c r="S10" s="268">
        <f t="shared" si="4"/>
        <v>38</v>
      </c>
      <c r="T10" s="268">
        <f t="shared" si="4"/>
        <v>4</v>
      </c>
      <c r="U10" s="268">
        <f t="shared" si="4"/>
        <v>181.2</v>
      </c>
      <c r="V10" s="268">
        <f t="shared" si="4"/>
        <v>0</v>
      </c>
      <c r="W10" s="268">
        <f t="shared" si="4"/>
        <v>182</v>
      </c>
      <c r="X10" s="269">
        <f t="shared" si="4"/>
        <v>0</v>
      </c>
      <c r="Y10" s="100" t="str">
        <f t="shared" si="4"/>
        <v>ZAGAROLO (RM)</v>
      </c>
      <c r="Z10" s="244">
        <f t="shared" si="4"/>
        <v>44</v>
      </c>
      <c r="AA10" s="244">
        <f t="shared" si="4"/>
        <v>77</v>
      </c>
      <c r="AB10" s="244">
        <f t="shared" si="4"/>
        <v>0</v>
      </c>
      <c r="AC10" s="244">
        <f t="shared" si="4"/>
        <v>292</v>
      </c>
      <c r="AD10" s="244">
        <f t="shared" si="4"/>
        <v>0</v>
      </c>
      <c r="AE10" s="244">
        <f t="shared" si="4"/>
        <v>292</v>
      </c>
      <c r="AF10" s="270">
        <f t="shared" si="4"/>
        <v>0</v>
      </c>
      <c r="AG10" s="100"/>
      <c r="AH10" s="32"/>
      <c r="AI10" s="32"/>
      <c r="AJ10" s="32"/>
      <c r="AK10" s="32"/>
      <c r="AL10" s="32"/>
      <c r="AM10" s="32"/>
      <c r="AN10" s="55"/>
      <c r="AO10" s="100"/>
      <c r="AP10" s="32"/>
      <c r="AQ10" s="32"/>
      <c r="AR10" s="32"/>
      <c r="AS10" s="32"/>
      <c r="AT10" s="32"/>
      <c r="AU10" s="32"/>
      <c r="AV10" s="32"/>
      <c r="AW10" s="266"/>
      <c r="AX10" s="32"/>
      <c r="AY10" s="32"/>
      <c r="AZ10" s="32"/>
      <c r="BA10" s="32"/>
      <c r="BB10" s="32"/>
      <c r="BC10" s="32"/>
      <c r="BD10" s="32"/>
      <c r="BE10" s="266"/>
      <c r="BF10" s="32"/>
      <c r="BG10" s="32"/>
      <c r="BH10" s="32"/>
      <c r="BI10" s="32"/>
      <c r="BJ10" s="32"/>
      <c r="BK10" s="32"/>
      <c r="BL10" s="32"/>
      <c r="BM10" s="266"/>
      <c r="BN10" s="32"/>
      <c r="BO10" s="32"/>
      <c r="BP10" s="32"/>
      <c r="BQ10" s="32"/>
      <c r="BR10" s="32"/>
      <c r="BS10" s="32"/>
      <c r="BT10" s="55"/>
    </row>
    <row r="11" spans="1:72" s="25" customFormat="1" ht="15" customHeight="1" x14ac:dyDescent="0.25">
      <c r="A11" s="29">
        <f t="shared" si="0"/>
        <v>10</v>
      </c>
      <c r="B11" s="30" t="s">
        <v>152</v>
      </c>
      <c r="C11" s="335">
        <v>5</v>
      </c>
      <c r="D11" s="336"/>
      <c r="E11" s="337"/>
      <c r="F11" s="338"/>
      <c r="G11" s="239" t="s">
        <v>176</v>
      </c>
      <c r="H11" s="404" t="s">
        <v>182</v>
      </c>
      <c r="I11" s="396"/>
      <c r="J11" s="241"/>
      <c r="K11" s="241"/>
      <c r="L11" s="56"/>
      <c r="M11" s="57"/>
      <c r="N11" s="46" t="s">
        <v>109</v>
      </c>
      <c r="O11" s="123">
        <v>39</v>
      </c>
      <c r="P11" s="374" t="s">
        <v>107</v>
      </c>
      <c r="Q11" s="242" t="str">
        <f>+'ELENCO DITTE (Mod A)'!D19</f>
        <v>ZAGAROLO (RM)</v>
      </c>
      <c r="R11" s="243">
        <f>+'ELENCO DITTE (Mod A)'!F19</f>
        <v>44</v>
      </c>
      <c r="S11" s="242">
        <f>+'ELENCO DITTE (Mod A)'!G19</f>
        <v>400</v>
      </c>
      <c r="T11" s="244"/>
      <c r="U11" s="244"/>
      <c r="V11" s="244"/>
      <c r="W11" s="244">
        <f>+'ELENCO DITTE (Mod A)'!AA19</f>
        <v>200</v>
      </c>
      <c r="X11" s="32"/>
      <c r="Y11" s="46"/>
      <c r="Z11" s="244"/>
      <c r="AA11" s="244"/>
      <c r="AB11" s="244"/>
      <c r="AC11" s="244"/>
      <c r="AD11" s="244"/>
      <c r="AE11" s="244"/>
      <c r="AF11" s="244"/>
      <c r="AG11" s="46"/>
      <c r="AH11" s="32"/>
      <c r="AI11" s="32"/>
      <c r="AJ11" s="32"/>
      <c r="AK11" s="32"/>
      <c r="AL11" s="32"/>
      <c r="AM11" s="32"/>
      <c r="AN11" s="32"/>
      <c r="AO11" s="245"/>
      <c r="AP11" s="33"/>
      <c r="AQ11" s="33"/>
      <c r="AR11" s="33"/>
      <c r="AS11" s="33"/>
      <c r="AT11" s="33"/>
      <c r="AU11" s="33"/>
      <c r="AV11" s="33"/>
      <c r="AW11" s="246"/>
      <c r="AX11" s="33"/>
      <c r="AY11" s="33"/>
      <c r="AZ11" s="33"/>
      <c r="BA11" s="33"/>
      <c r="BB11" s="33"/>
      <c r="BC11" s="33"/>
      <c r="BD11" s="33"/>
      <c r="BE11" s="246"/>
      <c r="BF11" s="33"/>
      <c r="BG11" s="33"/>
      <c r="BH11" s="33"/>
      <c r="BI11" s="33"/>
      <c r="BJ11" s="33"/>
      <c r="BK11" s="33"/>
      <c r="BL11" s="33"/>
      <c r="BM11" s="246"/>
      <c r="BN11" s="33"/>
      <c r="BO11" s="33"/>
      <c r="BP11" s="33"/>
      <c r="BQ11" s="33"/>
      <c r="BR11" s="33"/>
      <c r="BS11" s="33"/>
      <c r="BT11" s="236"/>
    </row>
    <row r="12" spans="1:72" ht="15.75" customHeight="1" x14ac:dyDescent="0.25">
      <c r="A12" s="371"/>
      <c r="B12" s="371"/>
      <c r="C12" s="371"/>
      <c r="D12" s="371"/>
      <c r="E12" s="371"/>
      <c r="F12" s="371"/>
      <c r="G12" s="371"/>
      <c r="H12" s="382"/>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row>
    <row r="13" spans="1:72" ht="15.75" customHeight="1" x14ac:dyDescent="0.25">
      <c r="A13" s="25"/>
      <c r="B13" s="25"/>
      <c r="C13" s="25"/>
      <c r="D13" s="25"/>
      <c r="E13" s="25"/>
      <c r="F13" s="25"/>
      <c r="G13" s="25"/>
      <c r="H13" s="382"/>
      <c r="I13" s="25"/>
      <c r="J13" s="25"/>
      <c r="K13" s="25"/>
      <c r="L13" s="25"/>
      <c r="M13" s="25"/>
      <c r="N13" s="25"/>
      <c r="O13" s="25"/>
      <c r="P13" s="25"/>
      <c r="Q13" s="25"/>
      <c r="R13" s="25"/>
      <c r="S13" s="25"/>
      <c r="T13" s="25"/>
      <c r="U13" s="25"/>
      <c r="V13" s="25"/>
      <c r="W13" s="25"/>
      <c r="X13" s="25"/>
      <c r="Y13" s="383" t="s">
        <v>180</v>
      </c>
      <c r="Z13" s="25"/>
      <c r="AA13" s="25"/>
      <c r="AB13" s="25"/>
      <c r="AC13" s="25"/>
      <c r="AD13" s="25"/>
      <c r="AE13" s="25"/>
      <c r="AF13" s="25"/>
      <c r="AG13" s="25"/>
      <c r="AH13" s="25"/>
      <c r="AI13" s="25"/>
      <c r="AJ13" s="25"/>
      <c r="AK13" s="25"/>
      <c r="AL13" s="25"/>
      <c r="AM13" s="25"/>
      <c r="AN13" s="25"/>
    </row>
    <row r="14" spans="1:72" ht="15.75" customHeight="1" x14ac:dyDescent="0.25">
      <c r="A14" s="25"/>
      <c r="B14" s="25"/>
      <c r="C14" s="25"/>
      <c r="D14" s="25"/>
      <c r="E14" s="25"/>
      <c r="F14" s="25"/>
      <c r="G14" s="25"/>
      <c r="H14" s="382"/>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72" ht="15.75" customHeight="1" x14ac:dyDescent="0.25">
      <c r="A15" s="25"/>
      <c r="B15" s="25"/>
      <c r="C15" s="25"/>
      <c r="D15" s="25"/>
      <c r="E15" s="25"/>
      <c r="F15" s="25"/>
      <c r="G15" s="25"/>
      <c r="H15" s="382"/>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row>
    <row r="16" spans="1:72" ht="15.75" customHeight="1" x14ac:dyDescent="0.25">
      <c r="A16" s="25"/>
      <c r="B16" s="25"/>
      <c r="C16" s="25"/>
      <c r="D16" s="25"/>
      <c r="E16" s="25"/>
      <c r="F16" s="25"/>
      <c r="G16" s="25"/>
      <c r="H16" s="382"/>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row>
    <row r="17" spans="1:40" ht="15.75" customHeight="1" x14ac:dyDescent="0.25">
      <c r="A17" s="25"/>
      <c r="B17" s="25"/>
      <c r="C17" s="25"/>
      <c r="D17" s="25"/>
      <c r="E17" s="25"/>
      <c r="F17" s="25"/>
      <c r="G17" s="25"/>
      <c r="H17" s="382"/>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row>
    <row r="18" spans="1:40" ht="15.75" customHeight="1" x14ac:dyDescent="0.25">
      <c r="A18" s="25"/>
      <c r="B18" s="25"/>
      <c r="C18" s="25"/>
      <c r="D18" s="25"/>
      <c r="E18" s="25"/>
      <c r="F18" s="25"/>
      <c r="G18" s="25"/>
      <c r="H18" s="382"/>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row>
    <row r="19" spans="1:40" ht="15.75" customHeight="1" x14ac:dyDescent="0.25">
      <c r="A19" s="25"/>
      <c r="B19" s="25"/>
      <c r="C19" s="25"/>
      <c r="D19" s="25"/>
      <c r="E19" s="25"/>
      <c r="F19" s="25"/>
      <c r="G19" s="25"/>
      <c r="H19" s="382"/>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row>
    <row r="20" spans="1:40" ht="15.75" customHeight="1" x14ac:dyDescent="0.25">
      <c r="A20" s="25"/>
      <c r="B20" s="25"/>
      <c r="C20" s="25"/>
      <c r="D20" s="25"/>
      <c r="E20" s="25"/>
      <c r="F20" s="25"/>
      <c r="G20" s="25"/>
      <c r="H20" s="382"/>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row>
    <row r="21" spans="1:40" ht="15.75" customHeight="1" x14ac:dyDescent="0.25">
      <c r="A21" s="25"/>
      <c r="B21" s="25"/>
      <c r="C21" s="25"/>
      <c r="D21" s="25"/>
      <c r="E21" s="25"/>
      <c r="F21" s="25"/>
      <c r="G21" s="25"/>
      <c r="H21" s="382"/>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row>
    <row r="22" spans="1:40" ht="15.75" customHeight="1" x14ac:dyDescent="0.25">
      <c r="A22" s="25"/>
      <c r="B22" s="25"/>
      <c r="C22" s="25"/>
      <c r="D22" s="25"/>
      <c r="E22" s="25"/>
      <c r="F22" s="25"/>
      <c r="G22" s="25"/>
      <c r="H22" s="382"/>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row>
    <row r="23" spans="1:40" ht="15.75" customHeight="1" x14ac:dyDescent="0.25">
      <c r="A23" s="25"/>
      <c r="B23" s="25"/>
      <c r="C23" s="25"/>
      <c r="D23" s="25"/>
      <c r="E23" s="25"/>
      <c r="F23" s="25"/>
      <c r="G23" s="25"/>
      <c r="H23" s="382"/>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row>
    <row r="24" spans="1:40" ht="15.75" customHeight="1" x14ac:dyDescent="0.25">
      <c r="A24" s="25"/>
      <c r="B24" s="25"/>
      <c r="C24" s="25"/>
      <c r="D24" s="25"/>
      <c r="E24" s="25"/>
      <c r="F24" s="25"/>
      <c r="G24" s="25"/>
      <c r="H24" s="382"/>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row>
    <row r="25" spans="1:40" ht="15.75" customHeight="1" x14ac:dyDescent="0.25">
      <c r="A25" s="25"/>
      <c r="B25" s="25"/>
      <c r="C25" s="25"/>
      <c r="D25" s="25"/>
      <c r="E25" s="25"/>
      <c r="F25" s="25"/>
      <c r="G25" s="25"/>
      <c r="H25" s="382"/>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row>
    <row r="26" spans="1:40" ht="15.75" customHeight="1" x14ac:dyDescent="0.25">
      <c r="A26" s="25"/>
      <c r="B26" s="25"/>
      <c r="C26" s="25"/>
      <c r="D26" s="25"/>
      <c r="E26" s="25"/>
      <c r="F26" s="25"/>
      <c r="G26" s="25"/>
      <c r="H26" s="382"/>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15.75" customHeight="1" x14ac:dyDescent="0.25">
      <c r="A27" s="25"/>
      <c r="B27" s="25"/>
      <c r="C27" s="25"/>
      <c r="D27" s="25"/>
      <c r="E27" s="25"/>
      <c r="F27" s="25"/>
      <c r="G27" s="25"/>
      <c r="H27" s="382"/>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row>
    <row r="28" spans="1:40" ht="15.75" customHeight="1" x14ac:dyDescent="0.25">
      <c r="A28" s="25"/>
      <c r="B28" s="25"/>
      <c r="C28" s="25"/>
      <c r="D28" s="25"/>
      <c r="E28" s="25"/>
      <c r="F28" s="25"/>
      <c r="G28" s="25"/>
      <c r="H28" s="382"/>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1:40" ht="15.75" customHeight="1" x14ac:dyDescent="0.25">
      <c r="A29" s="25"/>
      <c r="B29" s="25"/>
      <c r="C29" s="25"/>
      <c r="D29" s="25"/>
      <c r="E29" s="25"/>
      <c r="F29" s="25"/>
      <c r="G29" s="25"/>
      <c r="H29" s="382"/>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row>
    <row r="30" spans="1:40" ht="15.75" customHeight="1" x14ac:dyDescent="0.25">
      <c r="L30" s="2"/>
      <c r="M30" s="2"/>
      <c r="Q30" s="45"/>
    </row>
    <row r="31" spans="1:40" ht="15.75" customHeight="1" x14ac:dyDescent="0.25">
      <c r="L31" s="2"/>
      <c r="M31" s="2"/>
      <c r="Q31" s="45"/>
    </row>
    <row r="32" spans="1:40" ht="15.75" customHeight="1" x14ac:dyDescent="0.25">
      <c r="L32" s="2"/>
      <c r="M32" s="2"/>
      <c r="Q32" s="45"/>
    </row>
    <row r="33" spans="12:17" ht="15.75" customHeight="1" x14ac:dyDescent="0.25">
      <c r="L33" s="2"/>
      <c r="M33" s="2"/>
      <c r="Q33" s="45"/>
    </row>
    <row r="34" spans="12:17" ht="15.75" customHeight="1" x14ac:dyDescent="0.25">
      <c r="L34" s="2"/>
      <c r="M34" s="2"/>
      <c r="Q34" s="45"/>
    </row>
    <row r="35" spans="12:17" ht="15.75" customHeight="1" x14ac:dyDescent="0.25">
      <c r="L35" s="2"/>
      <c r="M35" s="2"/>
      <c r="Q35" s="45"/>
    </row>
    <row r="36" spans="12:17" ht="15.75" customHeight="1" x14ac:dyDescent="0.25">
      <c r="L36" s="2"/>
      <c r="M36" s="2"/>
      <c r="Q36" s="45"/>
    </row>
    <row r="37" spans="12:17" ht="15.75" customHeight="1" x14ac:dyDescent="0.25">
      <c r="L37" s="2"/>
      <c r="M37" s="2"/>
      <c r="Q37" s="45"/>
    </row>
    <row r="38" spans="12:17" ht="15.75" customHeight="1" x14ac:dyDescent="0.25">
      <c r="L38" s="2"/>
      <c r="M38" s="2"/>
      <c r="Q38" s="45"/>
    </row>
    <row r="39" spans="12:17" ht="15.75" customHeight="1" x14ac:dyDescent="0.25">
      <c r="L39" s="2"/>
      <c r="M39" s="2"/>
      <c r="Q39" s="45"/>
    </row>
    <row r="40" spans="12:17" ht="15.75" customHeight="1" x14ac:dyDescent="0.25">
      <c r="L40" s="2"/>
      <c r="M40" s="2"/>
      <c r="Q40" s="45"/>
    </row>
    <row r="41" spans="12:17" ht="15.75" customHeight="1" x14ac:dyDescent="0.25">
      <c r="L41" s="2"/>
      <c r="M41" s="2"/>
      <c r="Q41" s="45"/>
    </row>
    <row r="42" spans="12:17" ht="15.75" customHeight="1" x14ac:dyDescent="0.25">
      <c r="L42" s="2"/>
      <c r="M42" s="2"/>
      <c r="Q42" s="45"/>
    </row>
    <row r="43" spans="12:17" ht="15.75" customHeight="1" x14ac:dyDescent="0.25">
      <c r="L43" s="2"/>
      <c r="M43" s="2"/>
      <c r="Q43" s="45"/>
    </row>
    <row r="44" spans="12:17" ht="15.75" customHeight="1" x14ac:dyDescent="0.25">
      <c r="L44" s="2"/>
      <c r="M44" s="2"/>
      <c r="Q44" s="45"/>
    </row>
    <row r="45" spans="12:17" ht="15.75" customHeight="1" x14ac:dyDescent="0.25">
      <c r="L45" s="2"/>
      <c r="M45" s="2"/>
      <c r="Q45" s="45"/>
    </row>
    <row r="46" spans="12:17" ht="15.75" customHeight="1" x14ac:dyDescent="0.25">
      <c r="L46" s="2"/>
      <c r="M46" s="2"/>
      <c r="Q46" s="45"/>
    </row>
    <row r="47" spans="12:17" ht="15.75" customHeight="1" x14ac:dyDescent="0.25">
      <c r="L47" s="2"/>
      <c r="M47" s="2"/>
      <c r="Q47" s="45"/>
    </row>
    <row r="48" spans="12:17" ht="15.75" customHeight="1" x14ac:dyDescent="0.25">
      <c r="L48" s="2"/>
      <c r="M48" s="2"/>
      <c r="Q48" s="45"/>
    </row>
    <row r="49" spans="12:17" ht="15.75" customHeight="1" x14ac:dyDescent="0.25">
      <c r="L49" s="2"/>
      <c r="M49" s="2"/>
      <c r="Q49" s="45"/>
    </row>
    <row r="50" spans="12:17" ht="15.75" customHeight="1" x14ac:dyDescent="0.25">
      <c r="L50" s="2"/>
      <c r="M50" s="2"/>
      <c r="Q50" s="45"/>
    </row>
    <row r="51" spans="12:17" ht="15.75" customHeight="1" x14ac:dyDescent="0.25">
      <c r="L51" s="2"/>
      <c r="M51" s="2"/>
      <c r="Q51" s="45"/>
    </row>
    <row r="52" spans="12:17" ht="15.75" customHeight="1" x14ac:dyDescent="0.25">
      <c r="L52" s="2"/>
      <c r="M52" s="2"/>
      <c r="Q52" s="45"/>
    </row>
    <row r="53" spans="12:17" ht="15.75" customHeight="1" x14ac:dyDescent="0.25">
      <c r="L53" s="2"/>
      <c r="M53" s="2"/>
      <c r="Q53" s="45"/>
    </row>
    <row r="54" spans="12:17" ht="15.75" customHeight="1" x14ac:dyDescent="0.25">
      <c r="L54" s="2"/>
      <c r="M54" s="2"/>
      <c r="Q54" s="45"/>
    </row>
    <row r="55" spans="12:17" ht="15.75" customHeight="1" x14ac:dyDescent="0.25">
      <c r="L55" s="2"/>
      <c r="M55" s="2"/>
      <c r="Q55" s="45"/>
    </row>
    <row r="56" spans="12:17" ht="15.75" customHeight="1" x14ac:dyDescent="0.25">
      <c r="L56" s="2"/>
      <c r="M56" s="2"/>
      <c r="Q56" s="45"/>
    </row>
    <row r="57" spans="12:17" ht="15.75" customHeight="1" x14ac:dyDescent="0.25">
      <c r="L57" s="2"/>
      <c r="M57" s="2"/>
      <c r="Q57" s="45"/>
    </row>
    <row r="58" spans="12:17" ht="15.75" customHeight="1" x14ac:dyDescent="0.25">
      <c r="L58" s="2"/>
      <c r="M58" s="2"/>
      <c r="Q58" s="45"/>
    </row>
    <row r="59" spans="12:17" ht="15.75" customHeight="1" x14ac:dyDescent="0.25">
      <c r="L59" s="2"/>
      <c r="M59" s="2"/>
      <c r="Q59" s="45"/>
    </row>
    <row r="60" spans="12:17" ht="15.75" customHeight="1" x14ac:dyDescent="0.25">
      <c r="L60" s="2"/>
      <c r="M60" s="2"/>
      <c r="Q60" s="45"/>
    </row>
    <row r="61" spans="12:17" ht="15.75" customHeight="1" x14ac:dyDescent="0.25">
      <c r="L61" s="2"/>
      <c r="M61" s="2"/>
      <c r="Q61" s="45"/>
    </row>
    <row r="62" spans="12:17" ht="15.75" customHeight="1" x14ac:dyDescent="0.25">
      <c r="L62" s="2"/>
      <c r="M62" s="2"/>
      <c r="Q62" s="45"/>
    </row>
    <row r="63" spans="12:17" ht="15.75" customHeight="1" x14ac:dyDescent="0.25">
      <c r="L63" s="2"/>
      <c r="M63" s="2"/>
      <c r="Q63" s="45"/>
    </row>
    <row r="64" spans="12:17" ht="15.75" customHeight="1" x14ac:dyDescent="0.25">
      <c r="L64" s="2"/>
      <c r="M64" s="2"/>
      <c r="Q64" s="45"/>
    </row>
    <row r="65" spans="12:17" ht="15.75" customHeight="1" x14ac:dyDescent="0.25">
      <c r="L65" s="2"/>
      <c r="M65" s="2"/>
      <c r="Q65" s="45"/>
    </row>
    <row r="66" spans="12:17" ht="15.75" customHeight="1" x14ac:dyDescent="0.25">
      <c r="L66" s="2"/>
      <c r="M66" s="2"/>
      <c r="Q66" s="45"/>
    </row>
    <row r="67" spans="12:17" ht="15.75" customHeight="1" x14ac:dyDescent="0.25">
      <c r="L67" s="2"/>
      <c r="M67" s="2"/>
      <c r="Q67" s="45"/>
    </row>
    <row r="68" spans="12:17" ht="15.75" customHeight="1" x14ac:dyDescent="0.25">
      <c r="L68" s="2"/>
      <c r="M68" s="2"/>
      <c r="Q68" s="45"/>
    </row>
    <row r="69" spans="12:17" ht="15.75" customHeight="1" x14ac:dyDescent="0.25">
      <c r="L69" s="2"/>
      <c r="M69" s="2"/>
      <c r="Q69" s="45"/>
    </row>
    <row r="70" spans="12:17" ht="15.75" customHeight="1" x14ac:dyDescent="0.25">
      <c r="L70" s="2"/>
      <c r="M70" s="2"/>
      <c r="Q70" s="45"/>
    </row>
    <row r="71" spans="12:17" ht="15.75" customHeight="1" x14ac:dyDescent="0.25">
      <c r="L71" s="2"/>
      <c r="M71" s="2"/>
      <c r="Q71" s="45"/>
    </row>
    <row r="72" spans="12:17" ht="15.75" customHeight="1" x14ac:dyDescent="0.25">
      <c r="L72" s="2"/>
      <c r="M72" s="2"/>
      <c r="Q72" s="45"/>
    </row>
    <row r="73" spans="12:17" ht="15.75" customHeight="1" x14ac:dyDescent="0.25">
      <c r="L73" s="2"/>
      <c r="M73" s="2"/>
      <c r="Q73" s="45"/>
    </row>
    <row r="74" spans="12:17" ht="15.75" customHeight="1" x14ac:dyDescent="0.25">
      <c r="L74" s="2"/>
      <c r="M74" s="2"/>
      <c r="Q74" s="45"/>
    </row>
    <row r="75" spans="12:17" ht="15.75" customHeight="1" x14ac:dyDescent="0.25">
      <c r="L75" s="2"/>
      <c r="M75" s="2"/>
      <c r="Q75" s="45"/>
    </row>
    <row r="76" spans="12:17" ht="15.75" customHeight="1" x14ac:dyDescent="0.25">
      <c r="L76" s="2"/>
      <c r="M76" s="2"/>
      <c r="Q76" s="45"/>
    </row>
    <row r="77" spans="12:17" ht="15.75" customHeight="1" x14ac:dyDescent="0.25">
      <c r="L77" s="2"/>
      <c r="M77" s="2"/>
      <c r="Q77" s="45"/>
    </row>
    <row r="78" spans="12:17" ht="15.75" customHeight="1" x14ac:dyDescent="0.25">
      <c r="L78" s="2"/>
      <c r="M78" s="2"/>
      <c r="Q78" s="45"/>
    </row>
    <row r="79" spans="12:17" ht="15.75" customHeight="1" x14ac:dyDescent="0.25">
      <c r="L79" s="2"/>
      <c r="M79" s="2"/>
      <c r="Q79" s="45"/>
    </row>
    <row r="80" spans="12:17" ht="15.75" customHeight="1" x14ac:dyDescent="0.25">
      <c r="L80" s="2"/>
      <c r="M80" s="2"/>
      <c r="Q80" s="45"/>
    </row>
    <row r="81" spans="12:17" ht="15.75" customHeight="1" x14ac:dyDescent="0.25">
      <c r="L81" s="2"/>
      <c r="M81" s="2"/>
      <c r="Q81" s="45"/>
    </row>
    <row r="82" spans="12:17" ht="15.75" customHeight="1" x14ac:dyDescent="0.25">
      <c r="L82" s="2"/>
      <c r="M82" s="2"/>
      <c r="Q82" s="45"/>
    </row>
    <row r="83" spans="12:17" ht="15.75" customHeight="1" x14ac:dyDescent="0.25">
      <c r="L83" s="2"/>
      <c r="M83" s="2"/>
      <c r="Q83" s="45"/>
    </row>
    <row r="84" spans="12:17" ht="15.75" customHeight="1" x14ac:dyDescent="0.25">
      <c r="L84" s="2"/>
      <c r="M84" s="2"/>
      <c r="Q84" s="45"/>
    </row>
    <row r="85" spans="12:17" ht="15.75" customHeight="1" x14ac:dyDescent="0.25">
      <c r="L85" s="2"/>
      <c r="M85" s="2"/>
      <c r="Q85" s="45"/>
    </row>
    <row r="86" spans="12:17" ht="15.75" customHeight="1" x14ac:dyDescent="0.25">
      <c r="L86" s="2"/>
      <c r="M86" s="2"/>
      <c r="Q86" s="45"/>
    </row>
    <row r="87" spans="12:17" ht="15.75" customHeight="1" x14ac:dyDescent="0.25">
      <c r="L87" s="2"/>
      <c r="M87" s="2"/>
      <c r="Q87" s="45"/>
    </row>
    <row r="88" spans="12:17" ht="15.75" customHeight="1" x14ac:dyDescent="0.25">
      <c r="L88" s="2"/>
      <c r="M88" s="2"/>
      <c r="Q88" s="45"/>
    </row>
    <row r="89" spans="12:17" ht="15.75" customHeight="1" x14ac:dyDescent="0.25">
      <c r="L89" s="2"/>
      <c r="M89" s="2"/>
      <c r="Q89" s="45"/>
    </row>
    <row r="90" spans="12:17" ht="15.75" customHeight="1" x14ac:dyDescent="0.25">
      <c r="L90" s="2"/>
      <c r="M90" s="2"/>
      <c r="Q90" s="45"/>
    </row>
    <row r="91" spans="12:17" ht="15.75" customHeight="1" x14ac:dyDescent="0.25">
      <c r="L91" s="2"/>
      <c r="M91" s="2"/>
      <c r="Q91" s="45"/>
    </row>
    <row r="92" spans="12:17" ht="15.75" customHeight="1" x14ac:dyDescent="0.25">
      <c r="L92" s="2"/>
      <c r="M92" s="2"/>
      <c r="Q92" s="45"/>
    </row>
    <row r="93" spans="12:17" ht="15.75" customHeight="1" x14ac:dyDescent="0.25">
      <c r="L93" s="2"/>
      <c r="M93" s="2"/>
      <c r="Q93" s="45"/>
    </row>
    <row r="94" spans="12:17" ht="15.75" customHeight="1" x14ac:dyDescent="0.25">
      <c r="L94" s="2"/>
      <c r="M94" s="2"/>
      <c r="Q94" s="45"/>
    </row>
    <row r="95" spans="12:17" ht="15.75" customHeight="1" x14ac:dyDescent="0.25">
      <c r="L95" s="2"/>
      <c r="M95" s="2"/>
      <c r="Q95" s="45"/>
    </row>
    <row r="96" spans="12:17" ht="15.75" customHeight="1" x14ac:dyDescent="0.25">
      <c r="L96" s="2"/>
      <c r="M96" s="2"/>
      <c r="Q96" s="45"/>
    </row>
    <row r="97" spans="12:17" ht="15.75" customHeight="1" x14ac:dyDescent="0.25">
      <c r="L97" s="2"/>
      <c r="M97" s="2"/>
      <c r="Q97" s="45"/>
    </row>
    <row r="98" spans="12:17" ht="15.75" customHeight="1" x14ac:dyDescent="0.25">
      <c r="L98" s="2"/>
      <c r="M98" s="2"/>
      <c r="Q98" s="45"/>
    </row>
    <row r="99" spans="12:17" ht="15.75" customHeight="1" x14ac:dyDescent="0.25">
      <c r="L99" s="2"/>
      <c r="M99" s="2"/>
      <c r="Q99" s="45"/>
    </row>
    <row r="100" spans="12:17" ht="15.75" customHeight="1" x14ac:dyDescent="0.25">
      <c r="L100" s="2"/>
      <c r="M100" s="2"/>
      <c r="Q100" s="45"/>
    </row>
    <row r="101" spans="12:17" ht="15.75" customHeight="1" x14ac:dyDescent="0.25">
      <c r="L101" s="2"/>
      <c r="M101" s="2"/>
      <c r="Q101" s="45"/>
    </row>
    <row r="102" spans="12:17" ht="15.75" customHeight="1" x14ac:dyDescent="0.25">
      <c r="L102" s="2"/>
      <c r="M102" s="2"/>
      <c r="Q102" s="45"/>
    </row>
    <row r="103" spans="12:17" ht="15.75" customHeight="1" x14ac:dyDescent="0.25">
      <c r="L103" s="2"/>
      <c r="M103" s="2"/>
      <c r="Q103" s="45"/>
    </row>
    <row r="104" spans="12:17" ht="15.75" customHeight="1" x14ac:dyDescent="0.25">
      <c r="L104" s="2"/>
      <c r="M104" s="2"/>
      <c r="Q104" s="45"/>
    </row>
    <row r="105" spans="12:17" ht="15.75" customHeight="1" x14ac:dyDescent="0.25">
      <c r="L105" s="2"/>
      <c r="M105" s="2"/>
      <c r="Q105" s="45"/>
    </row>
    <row r="106" spans="12:17" ht="15.75" customHeight="1" x14ac:dyDescent="0.25">
      <c r="L106" s="2"/>
      <c r="M106" s="2"/>
      <c r="Q106" s="45"/>
    </row>
    <row r="107" spans="12:17" ht="15.75" customHeight="1" x14ac:dyDescent="0.25">
      <c r="L107" s="2"/>
      <c r="M107" s="2"/>
      <c r="Q107" s="45"/>
    </row>
    <row r="108" spans="12:17" ht="15.75" customHeight="1" x14ac:dyDescent="0.25">
      <c r="L108" s="2"/>
      <c r="M108" s="2"/>
      <c r="Q108" s="45"/>
    </row>
    <row r="109" spans="12:17" ht="15.75" customHeight="1" x14ac:dyDescent="0.25">
      <c r="L109" s="2"/>
      <c r="M109" s="2"/>
      <c r="Q109" s="45"/>
    </row>
    <row r="110" spans="12:17" ht="15.75" customHeight="1" x14ac:dyDescent="0.25">
      <c r="L110" s="2"/>
      <c r="M110" s="2"/>
      <c r="Q110" s="45"/>
    </row>
    <row r="111" spans="12:17" ht="15.75" customHeight="1" x14ac:dyDescent="0.25">
      <c r="L111" s="2"/>
      <c r="M111" s="2"/>
      <c r="Q111" s="45"/>
    </row>
    <row r="112" spans="12:17" ht="15.75" customHeight="1" x14ac:dyDescent="0.25">
      <c r="L112" s="2"/>
      <c r="M112" s="2"/>
      <c r="Q112" s="45"/>
    </row>
    <row r="113" spans="12:17" ht="15.75" customHeight="1" x14ac:dyDescent="0.25">
      <c r="L113" s="2"/>
      <c r="M113" s="2"/>
      <c r="Q113" s="45"/>
    </row>
    <row r="114" spans="12:17" ht="15.75" customHeight="1" x14ac:dyDescent="0.25">
      <c r="L114" s="2"/>
      <c r="M114" s="2"/>
      <c r="Q114" s="45"/>
    </row>
    <row r="115" spans="12:17" ht="15.75" customHeight="1" x14ac:dyDescent="0.25">
      <c r="L115" s="2"/>
      <c r="M115" s="2"/>
      <c r="Q115" s="45"/>
    </row>
    <row r="116" spans="12:17" ht="15.75" customHeight="1" x14ac:dyDescent="0.25">
      <c r="L116" s="2"/>
      <c r="M116" s="2"/>
      <c r="Q116" s="45"/>
    </row>
    <row r="117" spans="12:17" ht="15.75" customHeight="1" x14ac:dyDescent="0.25">
      <c r="L117" s="2"/>
      <c r="M117" s="2"/>
      <c r="Q117" s="45"/>
    </row>
    <row r="118" spans="12:17" ht="15.75" customHeight="1" x14ac:dyDescent="0.25">
      <c r="L118" s="2"/>
      <c r="M118" s="2"/>
      <c r="Q118" s="45"/>
    </row>
    <row r="119" spans="12:17" ht="15.75" customHeight="1" x14ac:dyDescent="0.25">
      <c r="L119" s="2"/>
      <c r="M119" s="2"/>
      <c r="Q119" s="45"/>
    </row>
    <row r="120" spans="12:17" ht="15.75" customHeight="1" x14ac:dyDescent="0.25">
      <c r="L120" s="2"/>
      <c r="M120" s="2"/>
      <c r="Q120" s="45"/>
    </row>
    <row r="121" spans="12:17" ht="15.75" customHeight="1" x14ac:dyDescent="0.25">
      <c r="L121" s="2"/>
      <c r="M121" s="2"/>
      <c r="Q121" s="45"/>
    </row>
    <row r="122" spans="12:17" ht="15.75" customHeight="1" x14ac:dyDescent="0.25">
      <c r="L122" s="2"/>
      <c r="M122" s="2"/>
      <c r="Q122" s="45"/>
    </row>
    <row r="123" spans="12:17" ht="15.75" customHeight="1" x14ac:dyDescent="0.25">
      <c r="L123" s="2"/>
      <c r="M123" s="2"/>
      <c r="Q123" s="45"/>
    </row>
    <row r="124" spans="12:17" ht="15.75" customHeight="1" x14ac:dyDescent="0.25">
      <c r="L124" s="2"/>
      <c r="M124" s="2"/>
      <c r="Q124" s="45"/>
    </row>
    <row r="125" spans="12:17" ht="15.75" customHeight="1" x14ac:dyDescent="0.25">
      <c r="L125" s="2"/>
      <c r="M125" s="2"/>
      <c r="Q125" s="45"/>
    </row>
    <row r="126" spans="12:17" ht="15.75" customHeight="1" x14ac:dyDescent="0.25">
      <c r="L126" s="2"/>
      <c r="M126" s="2"/>
      <c r="Q126" s="45"/>
    </row>
    <row r="127" spans="12:17" ht="15.75" customHeight="1" x14ac:dyDescent="0.25">
      <c r="L127" s="2"/>
      <c r="M127" s="2"/>
      <c r="Q127" s="45"/>
    </row>
    <row r="128" spans="12:17" ht="15.75" customHeight="1" x14ac:dyDescent="0.25">
      <c r="L128" s="2"/>
      <c r="M128" s="2"/>
      <c r="Q128" s="45"/>
    </row>
    <row r="129" spans="12:17" ht="15.75" customHeight="1" x14ac:dyDescent="0.25">
      <c r="L129" s="2"/>
      <c r="M129" s="2"/>
      <c r="Q129" s="45"/>
    </row>
    <row r="130" spans="12:17" ht="15.75" customHeight="1" x14ac:dyDescent="0.25">
      <c r="L130" s="2"/>
      <c r="M130" s="2"/>
      <c r="Q130" s="45"/>
    </row>
    <row r="131" spans="12:17" ht="15.75" customHeight="1" x14ac:dyDescent="0.25">
      <c r="L131" s="2"/>
      <c r="M131" s="2"/>
      <c r="Q131" s="45"/>
    </row>
    <row r="132" spans="12:17" ht="15.75" customHeight="1" x14ac:dyDescent="0.25">
      <c r="L132" s="2"/>
      <c r="M132" s="2"/>
      <c r="Q132" s="45"/>
    </row>
    <row r="133" spans="12:17" ht="15.75" customHeight="1" x14ac:dyDescent="0.25">
      <c r="L133" s="2"/>
      <c r="M133" s="2"/>
      <c r="Q133" s="45"/>
    </row>
    <row r="134" spans="12:17" ht="15.75" customHeight="1" x14ac:dyDescent="0.25">
      <c r="L134" s="2"/>
      <c r="M134" s="2"/>
      <c r="Q134" s="45"/>
    </row>
    <row r="135" spans="12:17" ht="15.75" customHeight="1" x14ac:dyDescent="0.25">
      <c r="L135" s="2"/>
      <c r="M135" s="2"/>
      <c r="Q135" s="45"/>
    </row>
    <row r="136" spans="12:17" ht="15.75" customHeight="1" x14ac:dyDescent="0.25">
      <c r="L136" s="2"/>
      <c r="M136" s="2"/>
      <c r="Q136" s="45"/>
    </row>
    <row r="137" spans="12:17" ht="15.75" customHeight="1" x14ac:dyDescent="0.25">
      <c r="L137" s="2"/>
      <c r="M137" s="2"/>
      <c r="Q137" s="45"/>
    </row>
    <row r="138" spans="12:17" ht="15.75" customHeight="1" x14ac:dyDescent="0.25">
      <c r="L138" s="2"/>
      <c r="M138" s="2"/>
      <c r="Q138" s="45"/>
    </row>
    <row r="139" spans="12:17" ht="15.75" customHeight="1" x14ac:dyDescent="0.25">
      <c r="L139" s="2"/>
      <c r="M139" s="2"/>
      <c r="Q139" s="45"/>
    </row>
    <row r="140" spans="12:17" ht="15.75" customHeight="1" x14ac:dyDescent="0.25">
      <c r="L140" s="2"/>
      <c r="M140" s="2"/>
      <c r="Q140" s="45"/>
    </row>
    <row r="141" spans="12:17" ht="15.75" customHeight="1" x14ac:dyDescent="0.25">
      <c r="L141" s="2"/>
      <c r="M141" s="2"/>
      <c r="Q141" s="45"/>
    </row>
    <row r="142" spans="12:17" ht="15.75" customHeight="1" x14ac:dyDescent="0.25">
      <c r="L142" s="2"/>
      <c r="M142" s="2"/>
      <c r="Q142" s="45"/>
    </row>
    <row r="143" spans="12:17" ht="15.75" customHeight="1" x14ac:dyDescent="0.25">
      <c r="L143" s="2"/>
      <c r="M143" s="2"/>
      <c r="Q143" s="45"/>
    </row>
    <row r="144" spans="12:17" ht="15.75" customHeight="1" x14ac:dyDescent="0.25">
      <c r="L144" s="2"/>
      <c r="M144" s="2"/>
      <c r="Q144" s="45"/>
    </row>
    <row r="145" spans="12:17" ht="15.75" customHeight="1" x14ac:dyDescent="0.25">
      <c r="L145" s="2"/>
      <c r="M145" s="2"/>
      <c r="Q145" s="45"/>
    </row>
    <row r="146" spans="12:17" ht="15.75" customHeight="1" x14ac:dyDescent="0.25">
      <c r="L146" s="2"/>
      <c r="M146" s="2"/>
      <c r="Q146" s="45"/>
    </row>
    <row r="147" spans="12:17" ht="15.75" customHeight="1" x14ac:dyDescent="0.25">
      <c r="L147" s="2"/>
      <c r="M147" s="2"/>
      <c r="Q147" s="45"/>
    </row>
    <row r="148" spans="12:17" ht="15.75" customHeight="1" x14ac:dyDescent="0.25">
      <c r="L148" s="2"/>
      <c r="M148" s="2"/>
      <c r="Q148" s="45"/>
    </row>
    <row r="149" spans="12:17" ht="15.75" customHeight="1" x14ac:dyDescent="0.25">
      <c r="L149" s="2"/>
      <c r="M149" s="2"/>
      <c r="Q149" s="45"/>
    </row>
    <row r="150" spans="12:17" ht="15.75" customHeight="1" x14ac:dyDescent="0.25">
      <c r="L150" s="2"/>
      <c r="M150" s="2"/>
      <c r="Q150" s="45"/>
    </row>
    <row r="151" spans="12:17" ht="15.75" customHeight="1" x14ac:dyDescent="0.25">
      <c r="L151" s="2"/>
      <c r="M151" s="2"/>
      <c r="Q151" s="45"/>
    </row>
    <row r="152" spans="12:17" ht="15.75" customHeight="1" x14ac:dyDescent="0.25">
      <c r="L152" s="2"/>
      <c r="M152" s="2"/>
      <c r="Q152" s="45"/>
    </row>
    <row r="153" spans="12:17" ht="15.75" customHeight="1" x14ac:dyDescent="0.25">
      <c r="L153" s="2"/>
      <c r="M153" s="2"/>
      <c r="Q153" s="45"/>
    </row>
    <row r="154" spans="12:17" ht="15.75" customHeight="1" x14ac:dyDescent="0.25">
      <c r="L154" s="2"/>
      <c r="M154" s="2"/>
      <c r="Q154" s="45"/>
    </row>
    <row r="155" spans="12:17" ht="15.75" customHeight="1" x14ac:dyDescent="0.25">
      <c r="L155" s="2"/>
      <c r="M155" s="2"/>
      <c r="Q155" s="45"/>
    </row>
    <row r="156" spans="12:17" ht="15.75" customHeight="1" x14ac:dyDescent="0.25">
      <c r="L156" s="2"/>
      <c r="M156" s="2"/>
      <c r="Q156" s="45"/>
    </row>
    <row r="157" spans="12:17" ht="15.75" customHeight="1" x14ac:dyDescent="0.25">
      <c r="L157" s="2"/>
      <c r="M157" s="2"/>
      <c r="Q157" s="45"/>
    </row>
    <row r="158" spans="12:17" ht="15.75" customHeight="1" x14ac:dyDescent="0.25">
      <c r="L158" s="2"/>
      <c r="M158" s="2"/>
      <c r="Q158" s="45"/>
    </row>
    <row r="159" spans="12:17" ht="15.75" customHeight="1" x14ac:dyDescent="0.25">
      <c r="L159" s="2"/>
      <c r="M159" s="2"/>
      <c r="Q159" s="45"/>
    </row>
    <row r="160" spans="12:17" ht="15.75" customHeight="1" x14ac:dyDescent="0.25">
      <c r="L160" s="2"/>
      <c r="M160" s="2"/>
      <c r="Q160" s="45"/>
    </row>
    <row r="161" spans="12:17" ht="15.75" customHeight="1" x14ac:dyDescent="0.25">
      <c r="L161" s="2"/>
      <c r="M161" s="2"/>
      <c r="Q161" s="45"/>
    </row>
    <row r="162" spans="12:17" ht="15.75" customHeight="1" x14ac:dyDescent="0.25">
      <c r="L162" s="2"/>
      <c r="M162" s="2"/>
      <c r="Q162" s="45"/>
    </row>
    <row r="163" spans="12:17" ht="15.75" customHeight="1" x14ac:dyDescent="0.25">
      <c r="L163" s="2"/>
      <c r="M163" s="2"/>
      <c r="Q163" s="45"/>
    </row>
    <row r="164" spans="12:17" ht="15.75" customHeight="1" x14ac:dyDescent="0.25">
      <c r="L164" s="2"/>
      <c r="M164" s="2"/>
      <c r="Q164" s="45"/>
    </row>
    <row r="165" spans="12:17" ht="15.75" customHeight="1" x14ac:dyDescent="0.25">
      <c r="L165" s="2"/>
      <c r="M165" s="2"/>
      <c r="Q165" s="45"/>
    </row>
    <row r="166" spans="12:17" ht="15.75" customHeight="1" x14ac:dyDescent="0.25">
      <c r="L166" s="2"/>
      <c r="M166" s="2"/>
      <c r="Q166" s="45"/>
    </row>
    <row r="167" spans="12:17" ht="15.75" customHeight="1" x14ac:dyDescent="0.25">
      <c r="L167" s="2"/>
      <c r="M167" s="2"/>
      <c r="Q167" s="45"/>
    </row>
    <row r="168" spans="12:17" ht="15.75" customHeight="1" x14ac:dyDescent="0.25">
      <c r="L168" s="2"/>
      <c r="M168" s="2"/>
      <c r="Q168" s="45"/>
    </row>
    <row r="169" spans="12:17" ht="15.75" customHeight="1" x14ac:dyDescent="0.25">
      <c r="L169" s="2"/>
      <c r="M169" s="2"/>
      <c r="Q169" s="45"/>
    </row>
    <row r="170" spans="12:17" ht="15.75" customHeight="1" x14ac:dyDescent="0.25">
      <c r="L170" s="2"/>
      <c r="M170" s="2"/>
      <c r="Q170" s="45"/>
    </row>
    <row r="171" spans="12:17" ht="15.75" customHeight="1" x14ac:dyDescent="0.25">
      <c r="L171" s="2"/>
      <c r="M171" s="2"/>
      <c r="Q171" s="45"/>
    </row>
    <row r="172" spans="12:17" ht="15.75" customHeight="1" x14ac:dyDescent="0.25">
      <c r="L172" s="2"/>
      <c r="M172" s="2"/>
      <c r="Q172" s="45"/>
    </row>
    <row r="173" spans="12:17" ht="15.75" customHeight="1" x14ac:dyDescent="0.25">
      <c r="L173" s="2"/>
      <c r="M173" s="2"/>
      <c r="Q173" s="45"/>
    </row>
    <row r="174" spans="12:17" ht="15.75" customHeight="1" x14ac:dyDescent="0.25">
      <c r="L174" s="2"/>
      <c r="M174" s="2"/>
      <c r="Q174" s="45"/>
    </row>
    <row r="175" spans="12:17" ht="15.75" customHeight="1" x14ac:dyDescent="0.25">
      <c r="L175" s="2"/>
      <c r="M175" s="2"/>
      <c r="Q175" s="45"/>
    </row>
    <row r="176" spans="12:17" ht="15.75" customHeight="1" x14ac:dyDescent="0.25">
      <c r="L176" s="2"/>
      <c r="M176" s="2"/>
      <c r="Q176" s="45"/>
    </row>
    <row r="177" spans="12:17" ht="15.75" customHeight="1" x14ac:dyDescent="0.25">
      <c r="L177" s="2"/>
      <c r="M177" s="2"/>
      <c r="Q177" s="45"/>
    </row>
    <row r="178" spans="12:17" ht="15.75" customHeight="1" x14ac:dyDescent="0.25">
      <c r="L178" s="2"/>
      <c r="M178" s="2"/>
      <c r="Q178" s="45"/>
    </row>
    <row r="179" spans="12:17" ht="15.75" customHeight="1" x14ac:dyDescent="0.25">
      <c r="L179" s="2"/>
      <c r="M179" s="2"/>
      <c r="Q179" s="45"/>
    </row>
    <row r="180" spans="12:17" ht="15.75" customHeight="1" x14ac:dyDescent="0.25">
      <c r="L180" s="2"/>
      <c r="M180" s="2"/>
      <c r="Q180" s="45"/>
    </row>
    <row r="181" spans="12:17" ht="15.75" customHeight="1" x14ac:dyDescent="0.25">
      <c r="L181" s="2"/>
      <c r="M181" s="2"/>
      <c r="Q181" s="45"/>
    </row>
    <row r="182" spans="12:17" ht="15.75" customHeight="1" x14ac:dyDescent="0.25">
      <c r="L182" s="2"/>
      <c r="M182" s="2"/>
      <c r="Q182" s="45"/>
    </row>
    <row r="183" spans="12:17" ht="15.75" customHeight="1" x14ac:dyDescent="0.25">
      <c r="L183" s="2"/>
      <c r="M183" s="2"/>
      <c r="Q183" s="45"/>
    </row>
    <row r="184" spans="12:17" ht="15.75" customHeight="1" x14ac:dyDescent="0.25">
      <c r="L184" s="2"/>
      <c r="M184" s="2"/>
      <c r="Q184" s="45"/>
    </row>
    <row r="185" spans="12:17" ht="15.75" customHeight="1" x14ac:dyDescent="0.25">
      <c r="L185" s="2"/>
      <c r="M185" s="2"/>
      <c r="Q185" s="45"/>
    </row>
    <row r="186" spans="12:17" ht="15.75" customHeight="1" x14ac:dyDescent="0.25">
      <c r="L186" s="2"/>
      <c r="M186" s="2"/>
      <c r="Q186" s="45"/>
    </row>
    <row r="187" spans="12:17" ht="15.75" customHeight="1" x14ac:dyDescent="0.25">
      <c r="L187" s="2"/>
      <c r="M187" s="2"/>
      <c r="Q187" s="45"/>
    </row>
    <row r="188" spans="12:17" ht="15.75" customHeight="1" x14ac:dyDescent="0.25">
      <c r="L188" s="2"/>
      <c r="M188" s="2"/>
      <c r="Q188" s="45"/>
    </row>
    <row r="189" spans="12:17" ht="15.75" customHeight="1" x14ac:dyDescent="0.25">
      <c r="L189" s="2"/>
      <c r="M189" s="2"/>
      <c r="Q189" s="45"/>
    </row>
    <row r="190" spans="12:17" ht="15.75" customHeight="1" x14ac:dyDescent="0.25">
      <c r="L190" s="2"/>
      <c r="M190" s="2"/>
      <c r="Q190" s="45"/>
    </row>
    <row r="191" spans="12:17" ht="15.75" customHeight="1" x14ac:dyDescent="0.25">
      <c r="L191" s="2"/>
      <c r="M191" s="2"/>
      <c r="Q191" s="45"/>
    </row>
    <row r="192" spans="12:17" ht="15.75" customHeight="1" x14ac:dyDescent="0.25">
      <c r="L192" s="2"/>
      <c r="M192" s="2"/>
      <c r="Q192" s="45"/>
    </row>
    <row r="193" spans="12:17" ht="15.75" customHeight="1" x14ac:dyDescent="0.25">
      <c r="L193" s="2"/>
      <c r="M193" s="2"/>
      <c r="Q193" s="45"/>
    </row>
    <row r="194" spans="12:17" ht="15.75" customHeight="1" x14ac:dyDescent="0.25">
      <c r="L194" s="2"/>
      <c r="M194" s="2"/>
      <c r="Q194" s="45"/>
    </row>
    <row r="195" spans="12:17" ht="15.75" customHeight="1" x14ac:dyDescent="0.25">
      <c r="L195" s="2"/>
      <c r="M195" s="2"/>
      <c r="Q195" s="45"/>
    </row>
    <row r="196" spans="12:17" ht="15.75" customHeight="1" x14ac:dyDescent="0.25">
      <c r="L196" s="2"/>
      <c r="M196" s="2"/>
      <c r="Q196" s="45"/>
    </row>
    <row r="197" spans="12:17" ht="15.75" customHeight="1" x14ac:dyDescent="0.25">
      <c r="L197" s="2"/>
      <c r="M197" s="2"/>
    </row>
    <row r="198" spans="12:17" ht="15.75" customHeight="1" x14ac:dyDescent="0.25">
      <c r="L198" s="2"/>
      <c r="M198" s="2"/>
    </row>
    <row r="199" spans="12:17" ht="15.75" customHeight="1" x14ac:dyDescent="0.25">
      <c r="L199" s="2"/>
      <c r="M199" s="2"/>
    </row>
    <row r="200" spans="12:17" ht="15.75" customHeight="1" x14ac:dyDescent="0.25">
      <c r="L200" s="2"/>
      <c r="M200" s="2"/>
    </row>
    <row r="201" spans="12:17" ht="15.75" customHeight="1" x14ac:dyDescent="0.25">
      <c r="L201" s="2"/>
      <c r="M201" s="2"/>
    </row>
    <row r="202" spans="12:17" ht="15.75" customHeight="1" x14ac:dyDescent="0.25">
      <c r="L202" s="2"/>
      <c r="M202" s="2"/>
    </row>
    <row r="203" spans="12:17" ht="15.75" customHeight="1" x14ac:dyDescent="0.25">
      <c r="L203" s="2"/>
      <c r="M203" s="2"/>
    </row>
    <row r="204" spans="12:17" ht="15.75" customHeight="1" x14ac:dyDescent="0.25">
      <c r="L204" s="2"/>
      <c r="M204" s="2"/>
    </row>
    <row r="205" spans="12:17" ht="15.75" customHeight="1" x14ac:dyDescent="0.25">
      <c r="L205" s="2"/>
      <c r="M205" s="2"/>
    </row>
    <row r="206" spans="12:17" ht="15.75" customHeight="1" x14ac:dyDescent="0.25">
      <c r="L206" s="2"/>
      <c r="M206" s="2"/>
    </row>
    <row r="207" spans="12:17" ht="15.75" customHeight="1" x14ac:dyDescent="0.25">
      <c r="L207" s="2"/>
      <c r="M207" s="2"/>
    </row>
    <row r="208" spans="12:17" ht="15.75" customHeight="1" x14ac:dyDescent="0.25">
      <c r="L208" s="2"/>
      <c r="M208" s="2"/>
    </row>
    <row r="209" spans="12:13" ht="15.75" customHeight="1" x14ac:dyDescent="0.25">
      <c r="L209" s="2"/>
      <c r="M209" s="2"/>
    </row>
    <row r="210" spans="12:13" ht="15.75" customHeight="1" x14ac:dyDescent="0.25">
      <c r="L210" s="2"/>
      <c r="M210" s="2"/>
    </row>
    <row r="211" spans="12:13" ht="15.75" customHeight="1" x14ac:dyDescent="0.25">
      <c r="L211" s="2"/>
      <c r="M211" s="2"/>
    </row>
    <row r="212" spans="12:13" ht="15.75" customHeight="1" x14ac:dyDescent="0.25">
      <c r="L212" s="2"/>
      <c r="M212" s="2"/>
    </row>
    <row r="213" spans="12:13" ht="15.75" customHeight="1" x14ac:dyDescent="0.25">
      <c r="L213" s="2"/>
      <c r="M213" s="2"/>
    </row>
    <row r="214" spans="12:13" ht="15.75" customHeight="1" x14ac:dyDescent="0.25">
      <c r="L214" s="2"/>
      <c r="M214" s="2"/>
    </row>
    <row r="215" spans="12:13" ht="15.75" customHeight="1" x14ac:dyDescent="0.25">
      <c r="L215" s="2"/>
      <c r="M215" s="2"/>
    </row>
    <row r="216" spans="12:13" ht="15.75" customHeight="1" x14ac:dyDescent="0.25">
      <c r="L216" s="2"/>
      <c r="M216" s="2"/>
    </row>
    <row r="217" spans="12:13" ht="15.75" customHeight="1" x14ac:dyDescent="0.25">
      <c r="L217" s="2"/>
      <c r="M217" s="2"/>
    </row>
    <row r="218" spans="12:13" ht="15.75" customHeight="1" x14ac:dyDescent="0.25">
      <c r="L218" s="2"/>
      <c r="M218" s="2"/>
    </row>
    <row r="219" spans="12:13" ht="15.75" customHeight="1" x14ac:dyDescent="0.25">
      <c r="L219" s="2"/>
      <c r="M219" s="2"/>
    </row>
    <row r="220" spans="12:13" ht="15.75" customHeight="1" x14ac:dyDescent="0.25">
      <c r="L220" s="2"/>
      <c r="M220" s="2"/>
    </row>
    <row r="221" spans="12:13" ht="15.75" customHeight="1" x14ac:dyDescent="0.25">
      <c r="L221" s="2"/>
      <c r="M221" s="2"/>
    </row>
    <row r="222" spans="12:13" ht="15.75" customHeight="1" x14ac:dyDescent="0.25">
      <c r="L222" s="2"/>
      <c r="M222" s="2"/>
    </row>
    <row r="223" spans="12:13" ht="15.75" customHeight="1" x14ac:dyDescent="0.25">
      <c r="L223" s="2"/>
      <c r="M223" s="2"/>
    </row>
    <row r="224" spans="12:13" ht="15.75" customHeight="1" x14ac:dyDescent="0.25">
      <c r="L224" s="2"/>
      <c r="M224" s="2"/>
    </row>
    <row r="225" spans="12:13" ht="15.75" customHeight="1" x14ac:dyDescent="0.25">
      <c r="L225" s="2"/>
      <c r="M225" s="2"/>
    </row>
    <row r="226" spans="12:13" ht="15.75" customHeight="1" x14ac:dyDescent="0.25">
      <c r="L226" s="2"/>
      <c r="M226" s="2"/>
    </row>
    <row r="227" spans="12:13" ht="15.75" customHeight="1" x14ac:dyDescent="0.25">
      <c r="L227" s="2"/>
      <c r="M227" s="2"/>
    </row>
    <row r="228" spans="12:13" ht="15.75" customHeight="1" x14ac:dyDescent="0.25">
      <c r="L228" s="2"/>
      <c r="M228" s="2"/>
    </row>
    <row r="229" spans="12:13" ht="15.75" customHeight="1" x14ac:dyDescent="0.25">
      <c r="L229" s="2"/>
      <c r="M229" s="2"/>
    </row>
    <row r="230" spans="12:13" ht="15.75" customHeight="1" x14ac:dyDescent="0.25">
      <c r="L230" s="2"/>
      <c r="M230" s="2"/>
    </row>
    <row r="231" spans="12:13" ht="15.75" customHeight="1" x14ac:dyDescent="0.25">
      <c r="L231" s="2"/>
      <c r="M231" s="2"/>
    </row>
    <row r="232" spans="12:13" ht="15.75" customHeight="1" x14ac:dyDescent="0.25">
      <c r="L232" s="2"/>
      <c r="M232" s="2"/>
    </row>
    <row r="233" spans="12:13" ht="15.75" customHeight="1" x14ac:dyDescent="0.25">
      <c r="L233" s="2"/>
      <c r="M233" s="2"/>
    </row>
    <row r="234" spans="12:13" ht="15.75" customHeight="1" x14ac:dyDescent="0.25">
      <c r="L234" s="2"/>
      <c r="M234" s="2"/>
    </row>
    <row r="235" spans="12:13" ht="15.75" customHeight="1" x14ac:dyDescent="0.25">
      <c r="L235" s="2"/>
      <c r="M235" s="2"/>
    </row>
    <row r="236" spans="12:13" ht="15.75" customHeight="1" x14ac:dyDescent="0.25">
      <c r="L236" s="2"/>
      <c r="M236" s="2"/>
    </row>
    <row r="237" spans="12:13" ht="15.75" customHeight="1" x14ac:dyDescent="0.25">
      <c r="L237" s="2"/>
      <c r="M237" s="2"/>
    </row>
    <row r="238" spans="12:13" ht="15.75" customHeight="1" x14ac:dyDescent="0.25">
      <c r="L238" s="2"/>
      <c r="M238" s="2"/>
    </row>
    <row r="239" spans="12:13" ht="15.75" customHeight="1" x14ac:dyDescent="0.25">
      <c r="L239" s="2"/>
      <c r="M239" s="2"/>
    </row>
    <row r="240" spans="12:13" ht="15.75" customHeight="1" x14ac:dyDescent="0.25">
      <c r="L240" s="2"/>
      <c r="M240" s="2"/>
    </row>
    <row r="241" spans="12:13" ht="15.75" customHeight="1" x14ac:dyDescent="0.25">
      <c r="L241" s="2"/>
      <c r="M241" s="2"/>
    </row>
    <row r="242" spans="12:13" ht="15.75" customHeight="1" x14ac:dyDescent="0.25">
      <c r="L242" s="2"/>
      <c r="M242" s="2"/>
    </row>
    <row r="243" spans="12:13" ht="15.75" customHeight="1" x14ac:dyDescent="0.25">
      <c r="L243" s="2"/>
      <c r="M243" s="2"/>
    </row>
    <row r="244" spans="12:13" ht="15.75" customHeight="1" x14ac:dyDescent="0.25">
      <c r="L244" s="2"/>
      <c r="M244" s="2"/>
    </row>
    <row r="245" spans="12:13" ht="15.75" customHeight="1" x14ac:dyDescent="0.25">
      <c r="L245" s="2"/>
      <c r="M245" s="2"/>
    </row>
    <row r="246" spans="12:13" ht="15.75" customHeight="1" x14ac:dyDescent="0.25">
      <c r="L246" s="2"/>
      <c r="M246" s="2"/>
    </row>
    <row r="247" spans="12:13" ht="15.75" customHeight="1" x14ac:dyDescent="0.25">
      <c r="L247" s="2"/>
      <c r="M247" s="2"/>
    </row>
    <row r="248" spans="12:13" ht="15.75" customHeight="1" x14ac:dyDescent="0.25">
      <c r="L248" s="2"/>
      <c r="M248" s="2"/>
    </row>
    <row r="249" spans="12:13" ht="15.75" customHeight="1" x14ac:dyDescent="0.25">
      <c r="L249" s="2"/>
      <c r="M249" s="2"/>
    </row>
    <row r="250" spans="12:13" ht="15.75" customHeight="1" x14ac:dyDescent="0.25">
      <c r="L250" s="2"/>
      <c r="M250" s="2"/>
    </row>
    <row r="251" spans="12:13" ht="15.75" customHeight="1" x14ac:dyDescent="0.25">
      <c r="L251" s="2"/>
      <c r="M251" s="2"/>
    </row>
    <row r="252" spans="12:13" ht="15.75" customHeight="1" x14ac:dyDescent="0.25">
      <c r="L252" s="2"/>
      <c r="M252" s="2"/>
    </row>
    <row r="253" spans="12:13" ht="15.75" customHeight="1" x14ac:dyDescent="0.25">
      <c r="L253" s="2"/>
      <c r="M253" s="2"/>
    </row>
    <row r="254" spans="12:13" ht="15.75" customHeight="1" x14ac:dyDescent="0.25">
      <c r="L254" s="2"/>
      <c r="M254" s="2"/>
    </row>
    <row r="255" spans="12:13" ht="15.75" customHeight="1" x14ac:dyDescent="0.25">
      <c r="L255" s="2"/>
      <c r="M255" s="2"/>
    </row>
    <row r="256" spans="12:13" ht="15.75" customHeight="1" x14ac:dyDescent="0.25">
      <c r="L256" s="2"/>
      <c r="M256" s="2"/>
    </row>
    <row r="257" spans="12:13" ht="15.75" customHeight="1" x14ac:dyDescent="0.25">
      <c r="L257" s="2"/>
      <c r="M257" s="2"/>
    </row>
    <row r="258" spans="12:13" ht="15.75" customHeight="1" x14ac:dyDescent="0.25">
      <c r="L258" s="2"/>
      <c r="M258" s="2"/>
    </row>
    <row r="259" spans="12:13" ht="15.75" customHeight="1" x14ac:dyDescent="0.25">
      <c r="L259" s="2"/>
      <c r="M259" s="2"/>
    </row>
    <row r="260" spans="12:13" ht="15.75" customHeight="1" x14ac:dyDescent="0.25">
      <c r="L260" s="2"/>
      <c r="M260" s="2"/>
    </row>
    <row r="261" spans="12:13" ht="15.75" customHeight="1" x14ac:dyDescent="0.25">
      <c r="L261" s="2"/>
      <c r="M261" s="2"/>
    </row>
    <row r="262" spans="12:13" ht="15.75" customHeight="1" x14ac:dyDescent="0.25">
      <c r="L262" s="2"/>
      <c r="M262" s="2"/>
    </row>
    <row r="263" spans="12:13" ht="15.75" customHeight="1" x14ac:dyDescent="0.25">
      <c r="L263" s="2"/>
      <c r="M263" s="2"/>
    </row>
    <row r="264" spans="12:13" ht="15.75" customHeight="1" x14ac:dyDescent="0.25">
      <c r="L264" s="2"/>
      <c r="M264" s="2"/>
    </row>
    <row r="265" spans="12:13" ht="15.75" customHeight="1" x14ac:dyDescent="0.25">
      <c r="L265" s="2"/>
      <c r="M265" s="2"/>
    </row>
    <row r="266" spans="12:13" ht="15.75" customHeight="1" x14ac:dyDescent="0.25">
      <c r="L266" s="2"/>
      <c r="M266" s="2"/>
    </row>
    <row r="267" spans="12:13" ht="15.75" customHeight="1" x14ac:dyDescent="0.25">
      <c r="L267" s="2"/>
      <c r="M267" s="2"/>
    </row>
    <row r="268" spans="12:13" ht="15.75" customHeight="1" x14ac:dyDescent="0.25">
      <c r="L268" s="2"/>
      <c r="M268" s="2"/>
    </row>
    <row r="269" spans="12:13" ht="15.75" customHeight="1" x14ac:dyDescent="0.25">
      <c r="L269" s="2"/>
      <c r="M269" s="2"/>
    </row>
    <row r="270" spans="12:13" ht="15.75" customHeight="1" x14ac:dyDescent="0.25">
      <c r="L270" s="2"/>
      <c r="M270" s="2"/>
    </row>
    <row r="271" spans="12:13" ht="15.75" customHeight="1" x14ac:dyDescent="0.25">
      <c r="L271" s="2"/>
      <c r="M271" s="2"/>
    </row>
    <row r="272" spans="12:13" ht="15.75" customHeight="1" x14ac:dyDescent="0.25">
      <c r="L272" s="2"/>
      <c r="M272" s="2"/>
    </row>
    <row r="273" spans="12:13" ht="15.75" customHeight="1" x14ac:dyDescent="0.25">
      <c r="L273" s="2"/>
      <c r="M273" s="2"/>
    </row>
    <row r="274" spans="12:13" ht="15.75" customHeight="1" x14ac:dyDescent="0.25">
      <c r="L274" s="2"/>
      <c r="M274" s="2"/>
    </row>
    <row r="275" spans="12:13" ht="15.75" customHeight="1" x14ac:dyDescent="0.25">
      <c r="L275" s="2"/>
      <c r="M275" s="2"/>
    </row>
    <row r="276" spans="12:13" ht="15.75" customHeight="1" x14ac:dyDescent="0.25">
      <c r="L276" s="2"/>
      <c r="M276" s="2"/>
    </row>
    <row r="277" spans="12:13" ht="15.75" customHeight="1" x14ac:dyDescent="0.25">
      <c r="L277" s="2"/>
      <c r="M277" s="2"/>
    </row>
    <row r="278" spans="12:13" ht="15.75" customHeight="1" x14ac:dyDescent="0.25">
      <c r="L278" s="2"/>
      <c r="M278" s="2"/>
    </row>
    <row r="279" spans="12:13" ht="15.75" customHeight="1" x14ac:dyDescent="0.25">
      <c r="L279" s="2"/>
      <c r="M279" s="2"/>
    </row>
    <row r="280" spans="12:13" ht="15.75" customHeight="1" x14ac:dyDescent="0.25">
      <c r="L280" s="2"/>
      <c r="M280" s="2"/>
    </row>
    <row r="281" spans="12:13" ht="15.75" customHeight="1" x14ac:dyDescent="0.25">
      <c r="L281" s="2"/>
      <c r="M281" s="2"/>
    </row>
    <row r="282" spans="12:13" ht="15.75" customHeight="1" x14ac:dyDescent="0.25">
      <c r="L282" s="2"/>
      <c r="M282" s="2"/>
    </row>
    <row r="283" spans="12:13" ht="15.75" customHeight="1" x14ac:dyDescent="0.25">
      <c r="L283" s="2"/>
      <c r="M283" s="2"/>
    </row>
    <row r="284" spans="12:13" ht="15.75" customHeight="1" x14ac:dyDescent="0.25">
      <c r="L284" s="2"/>
      <c r="M284" s="2"/>
    </row>
    <row r="285" spans="12:13" ht="15.75" customHeight="1" x14ac:dyDescent="0.25">
      <c r="L285" s="2"/>
      <c r="M285" s="2"/>
    </row>
    <row r="286" spans="12:13" ht="15.75" customHeight="1" x14ac:dyDescent="0.25">
      <c r="L286" s="2"/>
      <c r="M286" s="2"/>
    </row>
    <row r="287" spans="12:13" ht="15.75" customHeight="1" x14ac:dyDescent="0.25">
      <c r="L287" s="2"/>
      <c r="M287" s="2"/>
    </row>
    <row r="288" spans="12:13" ht="15.75" customHeight="1" x14ac:dyDescent="0.25">
      <c r="L288" s="2"/>
      <c r="M288" s="2"/>
    </row>
    <row r="289" spans="12:13" ht="15.75" customHeight="1" x14ac:dyDescent="0.25">
      <c r="L289" s="2"/>
      <c r="M289" s="2"/>
    </row>
    <row r="290" spans="12:13" ht="15.75" customHeight="1" x14ac:dyDescent="0.25">
      <c r="L290" s="2"/>
      <c r="M290" s="2"/>
    </row>
    <row r="291" spans="12:13" ht="15.75" customHeight="1" x14ac:dyDescent="0.25">
      <c r="L291" s="2"/>
      <c r="M291" s="2"/>
    </row>
    <row r="292" spans="12:13" ht="15.75" customHeight="1" x14ac:dyDescent="0.25">
      <c r="L292" s="2"/>
      <c r="M292" s="2"/>
    </row>
    <row r="293" spans="12:13" ht="15.75" customHeight="1" x14ac:dyDescent="0.25">
      <c r="L293" s="2"/>
      <c r="M293" s="2"/>
    </row>
    <row r="294" spans="12:13" ht="15.75" customHeight="1" x14ac:dyDescent="0.25">
      <c r="L294" s="2"/>
      <c r="M294" s="2"/>
    </row>
    <row r="295" spans="12:13" ht="15.75" customHeight="1" x14ac:dyDescent="0.25">
      <c r="L295" s="2"/>
      <c r="M295" s="2"/>
    </row>
    <row r="296" spans="12:13" ht="15.75" customHeight="1" x14ac:dyDescent="0.25">
      <c r="L296" s="2"/>
      <c r="M296" s="2"/>
    </row>
    <row r="297" spans="12:13" ht="15.75" customHeight="1" x14ac:dyDescent="0.25">
      <c r="L297" s="2"/>
      <c r="M297" s="2"/>
    </row>
    <row r="298" spans="12:13" ht="15.75" customHeight="1" x14ac:dyDescent="0.25">
      <c r="L298" s="2"/>
      <c r="M298" s="2"/>
    </row>
    <row r="299" spans="12:13" ht="15.75" customHeight="1" x14ac:dyDescent="0.25">
      <c r="L299" s="2"/>
      <c r="M299" s="2"/>
    </row>
    <row r="300" spans="12:13" ht="15.75" customHeight="1" x14ac:dyDescent="0.25">
      <c r="L300" s="2"/>
      <c r="M300" s="2"/>
    </row>
    <row r="301" spans="12:13" ht="15.75" customHeight="1" x14ac:dyDescent="0.25">
      <c r="L301" s="2"/>
      <c r="M301" s="2"/>
    </row>
    <row r="302" spans="12:13" ht="15.75" customHeight="1" x14ac:dyDescent="0.25">
      <c r="L302" s="2"/>
      <c r="M302" s="2"/>
    </row>
    <row r="303" spans="12:13" ht="15.75" customHeight="1" x14ac:dyDescent="0.25">
      <c r="L303" s="2"/>
      <c r="M303" s="2"/>
    </row>
    <row r="304" spans="12:13" ht="15.75" customHeight="1" x14ac:dyDescent="0.25">
      <c r="L304" s="2"/>
      <c r="M304" s="2"/>
    </row>
    <row r="305" spans="12:13" ht="15.75" customHeight="1" x14ac:dyDescent="0.25">
      <c r="L305" s="2"/>
      <c r="M305" s="2"/>
    </row>
    <row r="306" spans="12:13" ht="15.75" customHeight="1" x14ac:dyDescent="0.25">
      <c r="L306" s="2"/>
      <c r="M306" s="2"/>
    </row>
    <row r="307" spans="12:13" ht="15.75" customHeight="1" x14ac:dyDescent="0.25">
      <c r="L307" s="2"/>
      <c r="M307" s="2"/>
    </row>
    <row r="308" spans="12:13" ht="15.75" customHeight="1" x14ac:dyDescent="0.25">
      <c r="L308" s="2"/>
      <c r="M308" s="2"/>
    </row>
    <row r="309" spans="12:13" ht="15.75" customHeight="1" x14ac:dyDescent="0.25">
      <c r="L309" s="2"/>
      <c r="M309" s="2"/>
    </row>
    <row r="310" spans="12:13" ht="15.75" customHeight="1" x14ac:dyDescent="0.25">
      <c r="L310" s="2"/>
      <c r="M310" s="2"/>
    </row>
    <row r="311" spans="12:13" ht="15.75" customHeight="1" x14ac:dyDescent="0.25">
      <c r="L311" s="2"/>
      <c r="M311" s="2"/>
    </row>
    <row r="312" spans="12:13" ht="15.75" customHeight="1" x14ac:dyDescent="0.25">
      <c r="L312" s="2"/>
      <c r="M312" s="2"/>
    </row>
    <row r="313" spans="12:13" ht="15.75" customHeight="1" x14ac:dyDescent="0.25">
      <c r="L313" s="2"/>
      <c r="M313" s="2"/>
    </row>
    <row r="314" spans="12:13" ht="15.75" customHeight="1" x14ac:dyDescent="0.25">
      <c r="L314" s="2"/>
      <c r="M314" s="2"/>
    </row>
    <row r="315" spans="12:13" ht="15.75" customHeight="1" x14ac:dyDescent="0.25">
      <c r="L315" s="2"/>
      <c r="M315" s="2"/>
    </row>
    <row r="316" spans="12:13" ht="15.75" customHeight="1" x14ac:dyDescent="0.25">
      <c r="L316" s="2"/>
      <c r="M316" s="2"/>
    </row>
    <row r="317" spans="12:13" ht="15.75" customHeight="1" x14ac:dyDescent="0.25">
      <c r="L317" s="2"/>
      <c r="M317" s="2"/>
    </row>
    <row r="318" spans="12:13" ht="15.75" customHeight="1" x14ac:dyDescent="0.25">
      <c r="L318" s="2"/>
      <c r="M318" s="2"/>
    </row>
    <row r="319" spans="12:13" ht="15.75" customHeight="1" x14ac:dyDescent="0.25">
      <c r="L319" s="2"/>
      <c r="M319" s="2"/>
    </row>
    <row r="320" spans="12:13" ht="15.75" customHeight="1" x14ac:dyDescent="0.25">
      <c r="L320" s="2"/>
      <c r="M320" s="2"/>
    </row>
    <row r="321" spans="12:13" ht="15.75" customHeight="1" x14ac:dyDescent="0.25">
      <c r="L321" s="2"/>
      <c r="M321" s="2"/>
    </row>
    <row r="322" spans="12:13" ht="15.75" customHeight="1" x14ac:dyDescent="0.25">
      <c r="L322" s="2"/>
      <c r="M322" s="2"/>
    </row>
    <row r="323" spans="12:13" ht="15.75" customHeight="1" x14ac:dyDescent="0.25">
      <c r="L323" s="2"/>
      <c r="M323" s="2"/>
    </row>
    <row r="324" spans="12:13" ht="15.75" customHeight="1" x14ac:dyDescent="0.25">
      <c r="L324" s="2"/>
      <c r="M324" s="2"/>
    </row>
    <row r="325" spans="12:13" ht="15.75" customHeight="1" x14ac:dyDescent="0.25">
      <c r="L325" s="2"/>
      <c r="M325" s="2"/>
    </row>
    <row r="326" spans="12:13" ht="15.75" customHeight="1" x14ac:dyDescent="0.25">
      <c r="L326" s="2"/>
      <c r="M326" s="2"/>
    </row>
    <row r="327" spans="12:13" ht="15.75" customHeight="1" x14ac:dyDescent="0.25">
      <c r="L327" s="2"/>
      <c r="M327" s="2"/>
    </row>
    <row r="328" spans="12:13" ht="15.75" customHeight="1" x14ac:dyDescent="0.25">
      <c r="L328" s="2"/>
      <c r="M328" s="2"/>
    </row>
    <row r="329" spans="12:13" ht="15.75" customHeight="1" x14ac:dyDescent="0.25">
      <c r="L329" s="2"/>
      <c r="M329" s="2"/>
    </row>
    <row r="330" spans="12:13" ht="15.75" customHeight="1" x14ac:dyDescent="0.25">
      <c r="L330" s="2"/>
      <c r="M330" s="2"/>
    </row>
    <row r="331" spans="12:13" ht="15.75" customHeight="1" x14ac:dyDescent="0.25">
      <c r="L331" s="2"/>
      <c r="M331" s="2"/>
    </row>
    <row r="332" spans="12:13" ht="15.75" customHeight="1" x14ac:dyDescent="0.25">
      <c r="L332" s="2"/>
      <c r="M332" s="2"/>
    </row>
    <row r="333" spans="12:13" ht="15.75" customHeight="1" x14ac:dyDescent="0.25">
      <c r="L333" s="2"/>
      <c r="M333" s="2"/>
    </row>
    <row r="334" spans="12:13" ht="15.75" customHeight="1" x14ac:dyDescent="0.25">
      <c r="L334" s="2"/>
      <c r="M334" s="2"/>
    </row>
    <row r="335" spans="12:13" ht="15.75" customHeight="1" x14ac:dyDescent="0.25">
      <c r="L335" s="2"/>
      <c r="M335" s="2"/>
    </row>
    <row r="336" spans="12:13" ht="15.75" customHeight="1" x14ac:dyDescent="0.25">
      <c r="L336" s="2"/>
      <c r="M336" s="2"/>
    </row>
    <row r="337" spans="12:13" ht="15.75" customHeight="1" x14ac:dyDescent="0.25">
      <c r="L337" s="2"/>
      <c r="M337" s="2"/>
    </row>
    <row r="338" spans="12:13" ht="15.75" customHeight="1" x14ac:dyDescent="0.25">
      <c r="L338" s="2"/>
      <c r="M338" s="2"/>
    </row>
    <row r="339" spans="12:13" ht="15.75" customHeight="1" x14ac:dyDescent="0.25">
      <c r="L339" s="2"/>
      <c r="M339" s="2"/>
    </row>
    <row r="340" spans="12:13" ht="15.75" customHeight="1" x14ac:dyDescent="0.25">
      <c r="L340" s="2"/>
      <c r="M340" s="2"/>
    </row>
    <row r="341" spans="12:13" ht="15.75" customHeight="1" x14ac:dyDescent="0.25">
      <c r="L341" s="2"/>
      <c r="M341" s="2"/>
    </row>
    <row r="342" spans="12:13" ht="15.75" customHeight="1" x14ac:dyDescent="0.25">
      <c r="L342" s="2"/>
      <c r="M342" s="2"/>
    </row>
    <row r="343" spans="12:13" ht="15.75" customHeight="1" x14ac:dyDescent="0.25">
      <c r="L343" s="2"/>
      <c r="M343" s="2"/>
    </row>
    <row r="344" spans="12:13" ht="15.75" customHeight="1" x14ac:dyDescent="0.25">
      <c r="L344" s="2"/>
      <c r="M344" s="2"/>
    </row>
    <row r="345" spans="12:13" ht="15.75" customHeight="1" x14ac:dyDescent="0.25">
      <c r="L345" s="2"/>
      <c r="M345" s="2"/>
    </row>
    <row r="346" spans="12:13" ht="15.75" customHeight="1" x14ac:dyDescent="0.25">
      <c r="L346" s="2"/>
      <c r="M346" s="2"/>
    </row>
    <row r="347" spans="12:13" ht="15.75" customHeight="1" x14ac:dyDescent="0.25">
      <c r="L347" s="2"/>
      <c r="M347" s="2"/>
    </row>
    <row r="348" spans="12:13" ht="15.75" customHeight="1" x14ac:dyDescent="0.25">
      <c r="L348" s="2"/>
      <c r="M348" s="2"/>
    </row>
    <row r="349" spans="12:13" ht="15.75" customHeight="1" x14ac:dyDescent="0.25">
      <c r="L349" s="2"/>
      <c r="M349" s="2"/>
    </row>
    <row r="350" spans="12:13" ht="15.75" customHeight="1" x14ac:dyDescent="0.25">
      <c r="L350" s="2"/>
      <c r="M350" s="2"/>
    </row>
    <row r="351" spans="12:13" ht="15.75" customHeight="1" x14ac:dyDescent="0.25">
      <c r="L351" s="2"/>
      <c r="M351" s="2"/>
    </row>
    <row r="352" spans="12:13" ht="15.75" customHeight="1" x14ac:dyDescent="0.25">
      <c r="L352" s="2"/>
      <c r="M352" s="2"/>
    </row>
    <row r="353" spans="12:13" ht="15.75" customHeight="1" x14ac:dyDescent="0.25">
      <c r="L353" s="2"/>
      <c r="M353" s="2"/>
    </row>
    <row r="354" spans="12:13" ht="15.75" customHeight="1" x14ac:dyDescent="0.25">
      <c r="L354" s="2"/>
      <c r="M354" s="2"/>
    </row>
    <row r="355" spans="12:13" ht="15.75" customHeight="1" x14ac:dyDescent="0.25">
      <c r="L355" s="2"/>
      <c r="M355" s="2"/>
    </row>
    <row r="356" spans="12:13" ht="15.75" customHeight="1" x14ac:dyDescent="0.25">
      <c r="L356" s="2"/>
      <c r="M356" s="2"/>
    </row>
    <row r="357" spans="12:13" ht="15.75" customHeight="1" x14ac:dyDescent="0.25">
      <c r="L357" s="2"/>
      <c r="M357" s="2"/>
    </row>
    <row r="358" spans="12:13" ht="15.75" customHeight="1" x14ac:dyDescent="0.25">
      <c r="L358" s="2"/>
      <c r="M358" s="2"/>
    </row>
    <row r="359" spans="12:13" ht="15.75" customHeight="1" x14ac:dyDescent="0.25">
      <c r="L359" s="2"/>
      <c r="M359" s="2"/>
    </row>
    <row r="360" spans="12:13" ht="15.75" customHeight="1" x14ac:dyDescent="0.25">
      <c r="L360" s="2"/>
      <c r="M360" s="2"/>
    </row>
    <row r="361" spans="12:13" ht="15.75" customHeight="1" x14ac:dyDescent="0.25">
      <c r="L361" s="2"/>
      <c r="M361" s="2"/>
    </row>
    <row r="362" spans="12:13" ht="15.75" customHeight="1" x14ac:dyDescent="0.25">
      <c r="L362" s="2"/>
      <c r="M362" s="2"/>
    </row>
    <row r="363" spans="12:13" ht="15.75" customHeight="1" x14ac:dyDescent="0.25">
      <c r="L363" s="2"/>
      <c r="M363" s="2"/>
    </row>
    <row r="364" spans="12:13" ht="15.75" customHeight="1" x14ac:dyDescent="0.25">
      <c r="L364" s="2"/>
      <c r="M364" s="2"/>
    </row>
    <row r="365" spans="12:13" ht="15.75" customHeight="1" x14ac:dyDescent="0.25">
      <c r="L365" s="2"/>
      <c r="M365" s="2"/>
    </row>
    <row r="366" spans="12:13" ht="15.75" customHeight="1" x14ac:dyDescent="0.25">
      <c r="L366" s="2"/>
      <c r="M366" s="2"/>
    </row>
    <row r="367" spans="12:13" ht="15.75" customHeight="1" x14ac:dyDescent="0.25">
      <c r="L367" s="2"/>
      <c r="M367" s="2"/>
    </row>
    <row r="368" spans="12:13" ht="15.75" customHeight="1" x14ac:dyDescent="0.25">
      <c r="L368" s="2"/>
      <c r="M368" s="2"/>
    </row>
    <row r="369" spans="12:13" ht="15.75" customHeight="1" x14ac:dyDescent="0.25">
      <c r="L369" s="2"/>
      <c r="M369" s="2"/>
    </row>
    <row r="370" spans="12:13" ht="15.75" customHeight="1" x14ac:dyDescent="0.25">
      <c r="L370" s="2"/>
      <c r="M370" s="2"/>
    </row>
    <row r="371" spans="12:13" ht="15.75" customHeight="1" x14ac:dyDescent="0.25">
      <c r="L371" s="2"/>
      <c r="M371" s="2"/>
    </row>
    <row r="372" spans="12:13" ht="15.75" customHeight="1" x14ac:dyDescent="0.25">
      <c r="L372" s="2"/>
      <c r="M372" s="2"/>
    </row>
    <row r="373" spans="12:13" ht="15.75" customHeight="1" x14ac:dyDescent="0.25">
      <c r="L373" s="2"/>
      <c r="M373" s="2"/>
    </row>
    <row r="374" spans="12:13" ht="15.75" customHeight="1" x14ac:dyDescent="0.25">
      <c r="L374" s="2"/>
      <c r="M374" s="2"/>
    </row>
    <row r="375" spans="12:13" ht="15.75" customHeight="1" x14ac:dyDescent="0.25">
      <c r="L375" s="2"/>
      <c r="M375" s="2"/>
    </row>
    <row r="376" spans="12:13" ht="15.75" customHeight="1" x14ac:dyDescent="0.25">
      <c r="L376" s="2"/>
      <c r="M376" s="2"/>
    </row>
    <row r="377" spans="12:13" ht="15.75" customHeight="1" x14ac:dyDescent="0.25">
      <c r="L377" s="2"/>
      <c r="M377" s="2"/>
    </row>
    <row r="378" spans="12:13" ht="15.75" customHeight="1" x14ac:dyDescent="0.25">
      <c r="L378" s="2"/>
      <c r="M378" s="2"/>
    </row>
    <row r="379" spans="12:13" ht="15.75" customHeight="1" x14ac:dyDescent="0.25">
      <c r="L379" s="2"/>
      <c r="M379" s="2"/>
    </row>
    <row r="380" spans="12:13" ht="15.75" customHeight="1" x14ac:dyDescent="0.25">
      <c r="L380" s="2"/>
      <c r="M380" s="2"/>
    </row>
    <row r="381" spans="12:13" ht="15.75" customHeight="1" x14ac:dyDescent="0.25">
      <c r="L381" s="2"/>
      <c r="M381" s="2"/>
    </row>
    <row r="382" spans="12:13" ht="15.75" customHeight="1" x14ac:dyDescent="0.25">
      <c r="L382" s="2"/>
      <c r="M382" s="2"/>
    </row>
    <row r="383" spans="12:13" ht="15.75" customHeight="1" x14ac:dyDescent="0.25">
      <c r="L383" s="2"/>
      <c r="M383" s="2"/>
    </row>
    <row r="384" spans="12:13" ht="15.75" customHeight="1" x14ac:dyDescent="0.25">
      <c r="L384" s="2"/>
      <c r="M384" s="2"/>
    </row>
    <row r="385" spans="12:13" ht="15.75" customHeight="1" x14ac:dyDescent="0.25">
      <c r="L385" s="2"/>
      <c r="M385" s="2"/>
    </row>
    <row r="386" spans="12:13" ht="15.75" customHeight="1" x14ac:dyDescent="0.25">
      <c r="L386" s="2"/>
      <c r="M386" s="2"/>
    </row>
    <row r="387" spans="12:13" ht="15.75" customHeight="1" x14ac:dyDescent="0.25">
      <c r="L387" s="2"/>
      <c r="M387" s="2"/>
    </row>
    <row r="388" spans="12:13" ht="15.75" customHeight="1" x14ac:dyDescent="0.25">
      <c r="L388" s="2"/>
      <c r="M388" s="2"/>
    </row>
    <row r="389" spans="12:13" ht="15.75" customHeight="1" x14ac:dyDescent="0.25">
      <c r="L389" s="2"/>
      <c r="M389" s="2"/>
    </row>
    <row r="390" spans="12:13" ht="15.75" customHeight="1" x14ac:dyDescent="0.25">
      <c r="L390" s="2"/>
      <c r="M390" s="2"/>
    </row>
    <row r="391" spans="12:13" ht="15.75" customHeight="1" x14ac:dyDescent="0.25">
      <c r="L391" s="2"/>
      <c r="M391" s="2"/>
    </row>
    <row r="392" spans="12:13" ht="15.75" customHeight="1" x14ac:dyDescent="0.25">
      <c r="L392" s="2"/>
      <c r="M392" s="2"/>
    </row>
    <row r="393" spans="12:13" ht="15.75" customHeight="1" x14ac:dyDescent="0.25">
      <c r="L393" s="2"/>
      <c r="M393" s="2"/>
    </row>
    <row r="394" spans="12:13" ht="15.75" customHeight="1" x14ac:dyDescent="0.25">
      <c r="L394" s="2"/>
      <c r="M394" s="2"/>
    </row>
    <row r="395" spans="12:13" ht="15.75" customHeight="1" x14ac:dyDescent="0.25">
      <c r="L395" s="2"/>
      <c r="M395" s="2"/>
    </row>
    <row r="396" spans="12:13" ht="15.75" customHeight="1" x14ac:dyDescent="0.25">
      <c r="L396" s="2"/>
      <c r="M396" s="2"/>
    </row>
    <row r="397" spans="12:13" ht="15.75" customHeight="1" x14ac:dyDescent="0.25">
      <c r="L397" s="2"/>
      <c r="M397" s="2"/>
    </row>
    <row r="398" spans="12:13" ht="15.75" customHeight="1" x14ac:dyDescent="0.25">
      <c r="L398" s="2"/>
      <c r="M398" s="2"/>
    </row>
    <row r="399" spans="12:13" ht="15.75" customHeight="1" x14ac:dyDescent="0.25">
      <c r="L399" s="2"/>
      <c r="M399" s="2"/>
    </row>
    <row r="400" spans="12:13" ht="15.75" customHeight="1" x14ac:dyDescent="0.25">
      <c r="L400" s="2"/>
      <c r="M400" s="2"/>
    </row>
    <row r="401" spans="12:13" ht="15.75" customHeight="1" x14ac:dyDescent="0.25">
      <c r="L401" s="2"/>
      <c r="M401" s="2"/>
    </row>
    <row r="402" spans="12:13" ht="15.75" customHeight="1" x14ac:dyDescent="0.25">
      <c r="L402" s="2"/>
      <c r="M402" s="2"/>
    </row>
    <row r="403" spans="12:13" ht="15.75" customHeight="1" x14ac:dyDescent="0.25">
      <c r="L403" s="2"/>
      <c r="M403" s="2"/>
    </row>
    <row r="404" spans="12:13" ht="15.75" customHeight="1" x14ac:dyDescent="0.25">
      <c r="L404" s="2"/>
      <c r="M404" s="2"/>
    </row>
    <row r="405" spans="12:13" ht="15.75" customHeight="1" x14ac:dyDescent="0.25">
      <c r="L405" s="2"/>
      <c r="M405" s="2"/>
    </row>
    <row r="406" spans="12:13" ht="15.75" customHeight="1" x14ac:dyDescent="0.25">
      <c r="L406" s="2"/>
      <c r="M406" s="2"/>
    </row>
    <row r="407" spans="12:13" ht="15.75" customHeight="1" x14ac:dyDescent="0.25">
      <c r="L407" s="2"/>
      <c r="M407" s="2"/>
    </row>
    <row r="408" spans="12:13" ht="15.75" customHeight="1" x14ac:dyDescent="0.25">
      <c r="L408" s="2"/>
      <c r="M408" s="2"/>
    </row>
    <row r="409" spans="12:13" ht="15.75" customHeight="1" x14ac:dyDescent="0.25">
      <c r="L409" s="2"/>
      <c r="M409" s="2"/>
    </row>
    <row r="410" spans="12:13" ht="15.75" customHeight="1" x14ac:dyDescent="0.25">
      <c r="L410" s="2"/>
      <c r="M410" s="2"/>
    </row>
    <row r="411" spans="12:13" ht="15.75" customHeight="1" x14ac:dyDescent="0.25">
      <c r="L411" s="2"/>
      <c r="M411" s="2"/>
    </row>
    <row r="412" spans="12:13" ht="15.75" customHeight="1" x14ac:dyDescent="0.25">
      <c r="L412" s="2"/>
      <c r="M412" s="2"/>
    </row>
    <row r="413" spans="12:13" ht="15.75" customHeight="1" x14ac:dyDescent="0.25">
      <c r="L413" s="2"/>
      <c r="M413" s="2"/>
    </row>
    <row r="414" spans="12:13" ht="15.75" customHeight="1" x14ac:dyDescent="0.25">
      <c r="L414" s="2"/>
      <c r="M414" s="2"/>
    </row>
    <row r="415" spans="12:13" ht="15.75" customHeight="1" x14ac:dyDescent="0.25">
      <c r="L415" s="2"/>
      <c r="M415" s="2"/>
    </row>
    <row r="416" spans="12:13" ht="15.75" customHeight="1" x14ac:dyDescent="0.25">
      <c r="L416" s="2"/>
      <c r="M416" s="2"/>
    </row>
    <row r="417" spans="12:13" ht="15.75" customHeight="1" x14ac:dyDescent="0.25">
      <c r="L417" s="2"/>
      <c r="M417" s="2"/>
    </row>
    <row r="418" spans="12:13" ht="15.75" customHeight="1" x14ac:dyDescent="0.25">
      <c r="L418" s="2"/>
      <c r="M418" s="2"/>
    </row>
    <row r="419" spans="12:13" ht="15.75" customHeight="1" x14ac:dyDescent="0.25">
      <c r="L419" s="2"/>
      <c r="M419" s="2"/>
    </row>
    <row r="420" spans="12:13" ht="15.75" customHeight="1" x14ac:dyDescent="0.25">
      <c r="L420" s="2"/>
      <c r="M420" s="2"/>
    </row>
    <row r="421" spans="12:13" ht="15.75" customHeight="1" x14ac:dyDescent="0.25">
      <c r="L421" s="2"/>
      <c r="M421" s="2"/>
    </row>
    <row r="422" spans="12:13" ht="15.75" customHeight="1" x14ac:dyDescent="0.25">
      <c r="L422" s="2"/>
      <c r="M422" s="2"/>
    </row>
    <row r="423" spans="12:13" ht="15.75" customHeight="1" x14ac:dyDescent="0.25">
      <c r="L423" s="2"/>
      <c r="M423" s="2"/>
    </row>
    <row r="424" spans="12:13" ht="15.75" customHeight="1" x14ac:dyDescent="0.25">
      <c r="L424" s="2"/>
      <c r="M424" s="2"/>
    </row>
    <row r="425" spans="12:13" ht="15.75" customHeight="1" x14ac:dyDescent="0.25">
      <c r="L425" s="2"/>
      <c r="M425" s="2"/>
    </row>
    <row r="426" spans="12:13" ht="15.75" customHeight="1" x14ac:dyDescent="0.25">
      <c r="L426" s="2"/>
      <c r="M426" s="2"/>
    </row>
    <row r="427" spans="12:13" ht="15.75" customHeight="1" x14ac:dyDescent="0.25">
      <c r="L427" s="2"/>
      <c r="M427" s="2"/>
    </row>
    <row r="428" spans="12:13" ht="15.75" customHeight="1" x14ac:dyDescent="0.25">
      <c r="L428" s="2"/>
      <c r="M428" s="2"/>
    </row>
    <row r="429" spans="12:13" ht="15.75" customHeight="1" x14ac:dyDescent="0.25">
      <c r="L429" s="2"/>
      <c r="M429" s="2"/>
    </row>
    <row r="430" spans="12:13" ht="15.75" customHeight="1" x14ac:dyDescent="0.25">
      <c r="L430" s="2"/>
      <c r="M430" s="2"/>
    </row>
    <row r="431" spans="12:13" ht="15.75" customHeight="1" x14ac:dyDescent="0.25">
      <c r="L431" s="2"/>
      <c r="M431" s="2"/>
    </row>
    <row r="432" spans="12:13" ht="15.75" customHeight="1" x14ac:dyDescent="0.25">
      <c r="L432" s="2"/>
      <c r="M432" s="2"/>
    </row>
    <row r="433" spans="12:13" ht="15.75" customHeight="1" x14ac:dyDescent="0.25">
      <c r="L433" s="2"/>
      <c r="M433" s="2"/>
    </row>
    <row r="434" spans="12:13" ht="15.75" customHeight="1" x14ac:dyDescent="0.25">
      <c r="L434" s="2"/>
      <c r="M434" s="2"/>
    </row>
    <row r="435" spans="12:13" ht="15.75" customHeight="1" x14ac:dyDescent="0.25">
      <c r="L435" s="2"/>
      <c r="M435" s="2"/>
    </row>
    <row r="436" spans="12:13" ht="15.75" customHeight="1" x14ac:dyDescent="0.25">
      <c r="L436" s="2"/>
      <c r="M436" s="2"/>
    </row>
    <row r="437" spans="12:13" ht="15.75" customHeight="1" x14ac:dyDescent="0.25">
      <c r="L437" s="2"/>
      <c r="M437" s="2"/>
    </row>
    <row r="438" spans="12:13" ht="15.75" customHeight="1" x14ac:dyDescent="0.25">
      <c r="L438" s="2"/>
      <c r="M438" s="2"/>
    </row>
    <row r="439" spans="12:13" ht="15.75" customHeight="1" x14ac:dyDescent="0.25">
      <c r="L439" s="2"/>
      <c r="M439" s="2"/>
    </row>
    <row r="440" spans="12:13" ht="15.75" customHeight="1" x14ac:dyDescent="0.25">
      <c r="L440" s="2"/>
      <c r="M440" s="2"/>
    </row>
    <row r="441" spans="12:13" ht="15.75" customHeight="1" x14ac:dyDescent="0.25">
      <c r="L441" s="2"/>
      <c r="M441" s="2"/>
    </row>
    <row r="442" spans="12:13" ht="15.75" customHeight="1" x14ac:dyDescent="0.25">
      <c r="L442" s="2"/>
      <c r="M442" s="2"/>
    </row>
    <row r="443" spans="12:13" ht="15.75" customHeight="1" x14ac:dyDescent="0.25">
      <c r="L443" s="2"/>
      <c r="M443" s="2"/>
    </row>
    <row r="444" spans="12:13" ht="15.75" customHeight="1" x14ac:dyDescent="0.25">
      <c r="L444" s="2"/>
      <c r="M444" s="2"/>
    </row>
    <row r="445" spans="12:13" ht="15.75" customHeight="1" x14ac:dyDescent="0.25">
      <c r="L445" s="2"/>
      <c r="M445" s="2"/>
    </row>
    <row r="446" spans="12:13" ht="15.75" customHeight="1" x14ac:dyDescent="0.25">
      <c r="L446" s="2"/>
      <c r="M446" s="2"/>
    </row>
    <row r="447" spans="12:13" ht="15.75" customHeight="1" x14ac:dyDescent="0.25">
      <c r="L447" s="2"/>
      <c r="M447" s="2"/>
    </row>
    <row r="448" spans="12:13" ht="15.75" customHeight="1" x14ac:dyDescent="0.25">
      <c r="L448" s="2"/>
      <c r="M448" s="2"/>
    </row>
    <row r="449" spans="12:13" ht="15.75" customHeight="1" x14ac:dyDescent="0.25">
      <c r="L449" s="2"/>
      <c r="M449" s="2"/>
    </row>
    <row r="450" spans="12:13" ht="15.75" customHeight="1" x14ac:dyDescent="0.25">
      <c r="L450" s="2"/>
      <c r="M450" s="2"/>
    </row>
    <row r="451" spans="12:13" ht="15.75" customHeight="1" x14ac:dyDescent="0.25">
      <c r="L451" s="2"/>
      <c r="M451" s="2"/>
    </row>
    <row r="452" spans="12:13" ht="15.75" customHeight="1" x14ac:dyDescent="0.25">
      <c r="L452" s="2"/>
      <c r="M452" s="2"/>
    </row>
    <row r="453" spans="12:13" ht="15.75" customHeight="1" x14ac:dyDescent="0.25">
      <c r="L453" s="2"/>
      <c r="M453" s="2"/>
    </row>
    <row r="454" spans="12:13" ht="15.75" customHeight="1" x14ac:dyDescent="0.25">
      <c r="L454" s="2"/>
      <c r="M454" s="2"/>
    </row>
    <row r="455" spans="12:13" ht="15.75" customHeight="1" x14ac:dyDescent="0.25">
      <c r="L455" s="2"/>
      <c r="M455" s="2"/>
    </row>
    <row r="456" spans="12:13" ht="15.75" customHeight="1" x14ac:dyDescent="0.25">
      <c r="L456" s="2"/>
      <c r="M456" s="2"/>
    </row>
    <row r="457" spans="12:13" ht="15.75" customHeight="1" x14ac:dyDescent="0.25">
      <c r="L457" s="2"/>
      <c r="M457" s="2"/>
    </row>
    <row r="458" spans="12:13" ht="15.75" customHeight="1" x14ac:dyDescent="0.25">
      <c r="L458" s="2"/>
      <c r="M458" s="2"/>
    </row>
    <row r="459" spans="12:13" ht="15.75" customHeight="1" x14ac:dyDescent="0.25">
      <c r="L459" s="2"/>
      <c r="M459" s="2"/>
    </row>
    <row r="460" spans="12:13" ht="15.75" customHeight="1" x14ac:dyDescent="0.25">
      <c r="L460" s="2"/>
      <c r="M460" s="2"/>
    </row>
    <row r="461" spans="12:13" ht="15.75" customHeight="1" x14ac:dyDescent="0.25">
      <c r="L461" s="2"/>
      <c r="M461" s="2"/>
    </row>
    <row r="462" spans="12:13" ht="15.75" customHeight="1" x14ac:dyDescent="0.25">
      <c r="L462" s="2"/>
      <c r="M462" s="2"/>
    </row>
    <row r="463" spans="12:13" ht="15.75" customHeight="1" x14ac:dyDescent="0.25">
      <c r="L463" s="2"/>
      <c r="M463" s="2"/>
    </row>
    <row r="464" spans="12:13" ht="15.75" customHeight="1" x14ac:dyDescent="0.25">
      <c r="L464" s="2"/>
      <c r="M464" s="2"/>
    </row>
    <row r="465" spans="12:13" ht="15.75" customHeight="1" x14ac:dyDescent="0.25">
      <c r="L465" s="2"/>
      <c r="M465" s="2"/>
    </row>
    <row r="466" spans="12:13" ht="15.75" customHeight="1" x14ac:dyDescent="0.25">
      <c r="L466" s="2"/>
      <c r="M466" s="2"/>
    </row>
    <row r="467" spans="12:13" ht="15.75" customHeight="1" x14ac:dyDescent="0.25">
      <c r="L467" s="2"/>
      <c r="M467" s="2"/>
    </row>
    <row r="468" spans="12:13" ht="15.75" customHeight="1" x14ac:dyDescent="0.25">
      <c r="L468" s="2"/>
      <c r="M468" s="2"/>
    </row>
    <row r="469" spans="12:13" ht="15.75" customHeight="1" x14ac:dyDescent="0.25">
      <c r="L469" s="2"/>
      <c r="M469" s="2"/>
    </row>
    <row r="470" spans="12:13" ht="15.75" customHeight="1" x14ac:dyDescent="0.25">
      <c r="L470" s="2"/>
      <c r="M470" s="2"/>
    </row>
    <row r="471" spans="12:13" ht="15.75" customHeight="1" x14ac:dyDescent="0.25">
      <c r="L471" s="2"/>
      <c r="M471" s="2"/>
    </row>
    <row r="472" spans="12:13" ht="15.75" customHeight="1" x14ac:dyDescent="0.25">
      <c r="L472" s="2"/>
      <c r="M472" s="2"/>
    </row>
    <row r="473" spans="12:13" ht="15.75" customHeight="1" x14ac:dyDescent="0.25">
      <c r="L473" s="2"/>
      <c r="M473" s="2"/>
    </row>
    <row r="474" spans="12:13" ht="15.75" customHeight="1" x14ac:dyDescent="0.25">
      <c r="L474" s="2"/>
      <c r="M474" s="2"/>
    </row>
    <row r="475" spans="12:13" ht="15.75" customHeight="1" x14ac:dyDescent="0.25">
      <c r="L475" s="2"/>
      <c r="M475" s="2"/>
    </row>
    <row r="476" spans="12:13" ht="15.75" customHeight="1" x14ac:dyDescent="0.25">
      <c r="L476" s="2"/>
      <c r="M476" s="2"/>
    </row>
    <row r="477" spans="12:13" ht="15.75" customHeight="1" x14ac:dyDescent="0.25">
      <c r="L477" s="2"/>
      <c r="M477" s="2"/>
    </row>
    <row r="478" spans="12:13" ht="15.75" customHeight="1" x14ac:dyDescent="0.25">
      <c r="L478" s="2"/>
      <c r="M478" s="2"/>
    </row>
    <row r="479" spans="12:13" ht="15.75" customHeight="1" x14ac:dyDescent="0.25">
      <c r="L479" s="2"/>
      <c r="M479" s="2"/>
    </row>
    <row r="480" spans="12:13" ht="15.75" customHeight="1" x14ac:dyDescent="0.25">
      <c r="L480" s="2"/>
      <c r="M480" s="2"/>
    </row>
    <row r="481" spans="12:13" ht="15.75" customHeight="1" x14ac:dyDescent="0.25">
      <c r="L481" s="2"/>
      <c r="M481" s="2"/>
    </row>
    <row r="482" spans="12:13" ht="15.75" customHeight="1" x14ac:dyDescent="0.25">
      <c r="L482" s="2"/>
      <c r="M482" s="2"/>
    </row>
    <row r="483" spans="12:13" ht="15.75" customHeight="1" x14ac:dyDescent="0.25">
      <c r="L483" s="2"/>
      <c r="M483" s="2"/>
    </row>
    <row r="484" spans="12:13" ht="15.75" customHeight="1" x14ac:dyDescent="0.25">
      <c r="L484" s="2"/>
      <c r="M484" s="2"/>
    </row>
    <row r="485" spans="12:13" ht="15.75" customHeight="1" x14ac:dyDescent="0.25">
      <c r="L485" s="2"/>
      <c r="M485" s="2"/>
    </row>
    <row r="486" spans="12:13" ht="15.75" customHeight="1" x14ac:dyDescent="0.25">
      <c r="L486" s="2"/>
      <c r="M486" s="2"/>
    </row>
    <row r="487" spans="12:13" ht="15.75" customHeight="1" x14ac:dyDescent="0.25">
      <c r="L487" s="2"/>
      <c r="M487" s="2"/>
    </row>
    <row r="488" spans="12:13" ht="15.75" customHeight="1" x14ac:dyDescent="0.25">
      <c r="L488" s="2"/>
      <c r="M488" s="2"/>
    </row>
    <row r="489" spans="12:13" ht="15.75" customHeight="1" x14ac:dyDescent="0.25">
      <c r="L489" s="2"/>
      <c r="M489" s="2"/>
    </row>
    <row r="490" spans="12:13" ht="15.75" customHeight="1" x14ac:dyDescent="0.25">
      <c r="L490" s="2"/>
      <c r="M490" s="2"/>
    </row>
    <row r="491" spans="12:13" ht="15.75" customHeight="1" x14ac:dyDescent="0.25">
      <c r="L491" s="2"/>
      <c r="M491" s="2"/>
    </row>
    <row r="492" spans="12:13" ht="15.75" customHeight="1" x14ac:dyDescent="0.25">
      <c r="L492" s="2"/>
      <c r="M492" s="2"/>
    </row>
    <row r="493" spans="12:13" ht="15.75" customHeight="1" x14ac:dyDescent="0.25">
      <c r="L493" s="2"/>
      <c r="M493" s="2"/>
    </row>
    <row r="494" spans="12:13" ht="15.75" customHeight="1" x14ac:dyDescent="0.25">
      <c r="L494" s="2"/>
      <c r="M494" s="2"/>
    </row>
    <row r="495" spans="12:13" ht="15.75" customHeight="1" x14ac:dyDescent="0.25">
      <c r="L495" s="2"/>
      <c r="M495" s="2"/>
    </row>
    <row r="496" spans="12:13" ht="15.75" customHeight="1" x14ac:dyDescent="0.25">
      <c r="L496" s="2"/>
      <c r="M496" s="2"/>
    </row>
    <row r="497" spans="12:13" ht="15.75" customHeight="1" x14ac:dyDescent="0.25">
      <c r="L497" s="2"/>
      <c r="M497" s="2"/>
    </row>
    <row r="498" spans="12:13" ht="15.75" customHeight="1" x14ac:dyDescent="0.25">
      <c r="L498" s="2"/>
      <c r="M498" s="2"/>
    </row>
    <row r="499" spans="12:13" ht="15.75" customHeight="1" x14ac:dyDescent="0.25">
      <c r="L499" s="2"/>
      <c r="M499" s="2"/>
    </row>
    <row r="500" spans="12:13" ht="15.75" customHeight="1" x14ac:dyDescent="0.25">
      <c r="L500" s="2"/>
      <c r="M500" s="2"/>
    </row>
    <row r="501" spans="12:13" ht="15.75" customHeight="1" x14ac:dyDescent="0.25">
      <c r="L501" s="2"/>
      <c r="M501" s="2"/>
    </row>
    <row r="502" spans="12:13" ht="15.75" customHeight="1" x14ac:dyDescent="0.25">
      <c r="L502" s="2"/>
      <c r="M502" s="2"/>
    </row>
    <row r="503" spans="12:13" ht="15.75" customHeight="1" x14ac:dyDescent="0.25">
      <c r="L503" s="2"/>
      <c r="M503" s="2"/>
    </row>
    <row r="504" spans="12:13" ht="15.75" customHeight="1" x14ac:dyDescent="0.25">
      <c r="L504" s="2"/>
      <c r="M504" s="2"/>
    </row>
    <row r="505" spans="12:13" ht="15.75" customHeight="1" x14ac:dyDescent="0.25">
      <c r="L505" s="2"/>
      <c r="M505" s="2"/>
    </row>
    <row r="506" spans="12:13" ht="15.75" customHeight="1" x14ac:dyDescent="0.25">
      <c r="L506" s="2"/>
      <c r="M506" s="2"/>
    </row>
    <row r="507" spans="12:13" ht="15.75" customHeight="1" x14ac:dyDescent="0.25">
      <c r="L507" s="2"/>
      <c r="M507" s="2"/>
    </row>
    <row r="508" spans="12:13" ht="15.75" customHeight="1" x14ac:dyDescent="0.25">
      <c r="L508" s="2"/>
      <c r="M508" s="2"/>
    </row>
    <row r="509" spans="12:13" ht="15.75" customHeight="1" x14ac:dyDescent="0.25">
      <c r="L509" s="2"/>
      <c r="M509" s="2"/>
    </row>
    <row r="510" spans="12:13" ht="15.75" customHeight="1" x14ac:dyDescent="0.25">
      <c r="L510" s="2"/>
      <c r="M510" s="2"/>
    </row>
    <row r="511" spans="12:13" ht="15.75" customHeight="1" x14ac:dyDescent="0.25">
      <c r="L511" s="2"/>
      <c r="M511" s="2"/>
    </row>
    <row r="512" spans="12:13" ht="15.75" customHeight="1" x14ac:dyDescent="0.25">
      <c r="L512" s="2"/>
      <c r="M512" s="2"/>
    </row>
    <row r="513" spans="12:13" ht="15.75" customHeight="1" x14ac:dyDescent="0.25">
      <c r="L513" s="2"/>
      <c r="M513" s="2"/>
    </row>
    <row r="514" spans="12:13" ht="15.75" customHeight="1" x14ac:dyDescent="0.25">
      <c r="L514" s="2"/>
      <c r="M514" s="2"/>
    </row>
    <row r="515" spans="12:13" ht="15.75" customHeight="1" x14ac:dyDescent="0.25">
      <c r="L515" s="2"/>
      <c r="M515" s="2"/>
    </row>
    <row r="516" spans="12:13" ht="15.75" customHeight="1" x14ac:dyDescent="0.25">
      <c r="L516" s="2"/>
      <c r="M516" s="2"/>
    </row>
    <row r="517" spans="12:13" ht="15.75" customHeight="1" x14ac:dyDescent="0.25">
      <c r="L517" s="2"/>
      <c r="M517" s="2"/>
    </row>
    <row r="518" spans="12:13" ht="15.75" customHeight="1" x14ac:dyDescent="0.25">
      <c r="L518" s="2"/>
      <c r="M518" s="2"/>
    </row>
    <row r="519" spans="12:13" ht="15.75" customHeight="1" x14ac:dyDescent="0.25">
      <c r="L519" s="2"/>
      <c r="M519" s="2"/>
    </row>
    <row r="520" spans="12:13" ht="15.75" customHeight="1" x14ac:dyDescent="0.25">
      <c r="L520" s="2"/>
      <c r="M520" s="2"/>
    </row>
    <row r="521" spans="12:13" ht="15.75" customHeight="1" x14ac:dyDescent="0.25">
      <c r="L521" s="2"/>
      <c r="M521" s="2"/>
    </row>
    <row r="522" spans="12:13" ht="15.75" customHeight="1" x14ac:dyDescent="0.25">
      <c r="L522" s="2"/>
      <c r="M522" s="2"/>
    </row>
    <row r="523" spans="12:13" ht="15.75" customHeight="1" x14ac:dyDescent="0.25">
      <c r="L523" s="2"/>
      <c r="M523" s="2"/>
    </row>
    <row r="524" spans="12:13" ht="15.75" customHeight="1" x14ac:dyDescent="0.25">
      <c r="L524" s="2"/>
      <c r="M524" s="2"/>
    </row>
    <row r="525" spans="12:13" ht="15.75" customHeight="1" x14ac:dyDescent="0.25">
      <c r="L525" s="2"/>
      <c r="M525" s="2"/>
    </row>
    <row r="526" spans="12:13" ht="15.75" customHeight="1" x14ac:dyDescent="0.25">
      <c r="L526" s="2"/>
      <c r="M526" s="2"/>
    </row>
    <row r="527" spans="12:13" ht="15.75" customHeight="1" x14ac:dyDescent="0.25">
      <c r="L527" s="2"/>
      <c r="M527" s="2"/>
    </row>
    <row r="528" spans="12:13" ht="15.75" customHeight="1" x14ac:dyDescent="0.25">
      <c r="L528" s="2"/>
      <c r="M528" s="2"/>
    </row>
    <row r="529" spans="12:13" ht="15.75" customHeight="1" x14ac:dyDescent="0.25">
      <c r="L529" s="2"/>
      <c r="M529" s="2"/>
    </row>
    <row r="530" spans="12:13" ht="15.75" customHeight="1" x14ac:dyDescent="0.25">
      <c r="L530" s="2"/>
      <c r="M530" s="2"/>
    </row>
    <row r="531" spans="12:13" ht="15.75" customHeight="1" x14ac:dyDescent="0.25">
      <c r="L531" s="2"/>
      <c r="M531" s="2"/>
    </row>
    <row r="532" spans="12:13" ht="15.75" customHeight="1" x14ac:dyDescent="0.25">
      <c r="L532" s="2"/>
      <c r="M532" s="2"/>
    </row>
    <row r="533" spans="12:13" ht="15.75" customHeight="1" x14ac:dyDescent="0.25">
      <c r="L533" s="2"/>
      <c r="M533" s="2"/>
    </row>
    <row r="534" spans="12:13" ht="15.75" customHeight="1" x14ac:dyDescent="0.25">
      <c r="L534" s="2"/>
      <c r="M534" s="2"/>
    </row>
    <row r="535" spans="12:13" ht="15.75" customHeight="1" x14ac:dyDescent="0.25">
      <c r="L535" s="2"/>
      <c r="M535" s="2"/>
    </row>
    <row r="536" spans="12:13" ht="15.75" customHeight="1" x14ac:dyDescent="0.25">
      <c r="L536" s="2"/>
      <c r="M536" s="2"/>
    </row>
    <row r="537" spans="12:13" ht="15.75" customHeight="1" x14ac:dyDescent="0.25">
      <c r="L537" s="2"/>
      <c r="M537" s="2"/>
    </row>
    <row r="538" spans="12:13" ht="15.75" customHeight="1" x14ac:dyDescent="0.25">
      <c r="L538" s="2"/>
      <c r="M538" s="2"/>
    </row>
    <row r="539" spans="12:13" ht="15.75" customHeight="1" x14ac:dyDescent="0.25">
      <c r="L539" s="2"/>
      <c r="M539" s="2"/>
    </row>
    <row r="540" spans="12:13" ht="15.75" customHeight="1" x14ac:dyDescent="0.25">
      <c r="L540" s="2"/>
      <c r="M540" s="2"/>
    </row>
    <row r="541" spans="12:13" ht="15.75" customHeight="1" x14ac:dyDescent="0.25">
      <c r="L541" s="2"/>
      <c r="M541" s="2"/>
    </row>
    <row r="542" spans="12:13" ht="15.75" customHeight="1" x14ac:dyDescent="0.25">
      <c r="L542" s="2"/>
      <c r="M542" s="2"/>
    </row>
    <row r="543" spans="12:13" ht="15.75" customHeight="1" x14ac:dyDescent="0.25">
      <c r="L543" s="2"/>
      <c r="M543" s="2"/>
    </row>
    <row r="544" spans="12:13" ht="15.75" customHeight="1" x14ac:dyDescent="0.25">
      <c r="L544" s="2"/>
      <c r="M544" s="2"/>
    </row>
    <row r="545" spans="12:13" ht="15.75" customHeight="1" x14ac:dyDescent="0.25">
      <c r="L545" s="2"/>
      <c r="M545" s="2"/>
    </row>
    <row r="546" spans="12:13" ht="15.75" customHeight="1" x14ac:dyDescent="0.25">
      <c r="L546" s="2"/>
      <c r="M546" s="2"/>
    </row>
    <row r="547" spans="12:13" ht="15.75" customHeight="1" x14ac:dyDescent="0.25">
      <c r="L547" s="2"/>
      <c r="M547" s="2"/>
    </row>
    <row r="548" spans="12:13" ht="15.75" customHeight="1" x14ac:dyDescent="0.25">
      <c r="L548" s="2"/>
      <c r="M548" s="2"/>
    </row>
    <row r="549" spans="12:13" ht="15.75" customHeight="1" x14ac:dyDescent="0.25">
      <c r="L549" s="2"/>
      <c r="M549" s="2"/>
    </row>
    <row r="550" spans="12:13" ht="15.75" customHeight="1" x14ac:dyDescent="0.25">
      <c r="L550" s="2"/>
      <c r="M550" s="2"/>
    </row>
    <row r="551" spans="12:13" ht="15.75" customHeight="1" x14ac:dyDescent="0.25">
      <c r="L551" s="2"/>
      <c r="M551" s="2"/>
    </row>
    <row r="552" spans="12:13" ht="15.75" customHeight="1" x14ac:dyDescent="0.25">
      <c r="L552" s="2"/>
      <c r="M552" s="2"/>
    </row>
    <row r="553" spans="12:13" ht="15.75" customHeight="1" x14ac:dyDescent="0.25">
      <c r="L553" s="2"/>
      <c r="M553" s="2"/>
    </row>
    <row r="554" spans="12:13" ht="15.75" customHeight="1" x14ac:dyDescent="0.25">
      <c r="L554" s="2"/>
      <c r="M554" s="2"/>
    </row>
    <row r="555" spans="12:13" ht="15.75" customHeight="1" x14ac:dyDescent="0.25">
      <c r="L555" s="2"/>
      <c r="M555" s="2"/>
    </row>
    <row r="556" spans="12:13" ht="15.75" customHeight="1" x14ac:dyDescent="0.25">
      <c r="L556" s="2"/>
      <c r="M556" s="2"/>
    </row>
    <row r="557" spans="12:13" ht="15.75" customHeight="1" x14ac:dyDescent="0.25">
      <c r="L557" s="2"/>
      <c r="M557" s="2"/>
    </row>
    <row r="558" spans="12:13" ht="15.75" customHeight="1" x14ac:dyDescent="0.25">
      <c r="L558" s="2"/>
      <c r="M558" s="2"/>
    </row>
    <row r="559" spans="12:13" ht="15.75" customHeight="1" x14ac:dyDescent="0.25">
      <c r="L559" s="2"/>
      <c r="M559" s="2"/>
    </row>
    <row r="560" spans="12:13" ht="15.75" customHeight="1" x14ac:dyDescent="0.25">
      <c r="L560" s="2"/>
      <c r="M560" s="2"/>
    </row>
    <row r="561" spans="12:13" ht="15.75" customHeight="1" x14ac:dyDescent="0.25">
      <c r="L561" s="2"/>
      <c r="M561" s="2"/>
    </row>
    <row r="562" spans="12:13" ht="15.75" customHeight="1" x14ac:dyDescent="0.25">
      <c r="L562" s="2"/>
      <c r="M562" s="2"/>
    </row>
    <row r="563" spans="12:13" ht="15.75" customHeight="1" x14ac:dyDescent="0.25">
      <c r="L563" s="2"/>
      <c r="M563" s="2"/>
    </row>
    <row r="564" spans="12:13" ht="15.75" customHeight="1" x14ac:dyDescent="0.25">
      <c r="L564" s="2"/>
      <c r="M564" s="2"/>
    </row>
    <row r="565" spans="12:13" ht="15.75" customHeight="1" x14ac:dyDescent="0.25">
      <c r="L565" s="2"/>
      <c r="M565" s="2"/>
    </row>
    <row r="566" spans="12:13" ht="15.75" customHeight="1" x14ac:dyDescent="0.25">
      <c r="L566" s="2"/>
      <c r="M566" s="2"/>
    </row>
    <row r="567" spans="12:13" ht="15.75" customHeight="1" x14ac:dyDescent="0.25">
      <c r="L567" s="2"/>
      <c r="M567" s="2"/>
    </row>
    <row r="568" spans="12:13" ht="15.75" customHeight="1" x14ac:dyDescent="0.25">
      <c r="L568" s="2"/>
      <c r="M568" s="2"/>
    </row>
    <row r="569" spans="12:13" ht="15.75" customHeight="1" x14ac:dyDescent="0.25">
      <c r="L569" s="2"/>
      <c r="M569" s="2"/>
    </row>
    <row r="570" spans="12:13" ht="15.75" customHeight="1" x14ac:dyDescent="0.25">
      <c r="L570" s="2"/>
      <c r="M570" s="2"/>
    </row>
    <row r="571" spans="12:13" ht="15.75" customHeight="1" x14ac:dyDescent="0.25">
      <c r="L571" s="2"/>
      <c r="M571" s="2"/>
    </row>
    <row r="572" spans="12:13" ht="15.75" customHeight="1" x14ac:dyDescent="0.25">
      <c r="L572" s="2"/>
      <c r="M572" s="2"/>
    </row>
    <row r="573" spans="12:13" ht="15.75" customHeight="1" x14ac:dyDescent="0.25">
      <c r="L573" s="2"/>
      <c r="M573" s="2"/>
    </row>
    <row r="574" spans="12:13" ht="15.75" customHeight="1" x14ac:dyDescent="0.25">
      <c r="L574" s="2"/>
      <c r="M574" s="2"/>
    </row>
    <row r="575" spans="12:13" ht="15.75" customHeight="1" x14ac:dyDescent="0.25">
      <c r="L575" s="2"/>
      <c r="M575" s="2"/>
    </row>
    <row r="576" spans="12:13" ht="15.75" customHeight="1" x14ac:dyDescent="0.25">
      <c r="L576" s="2"/>
      <c r="M576" s="2"/>
    </row>
    <row r="577" spans="12:13" ht="15.75" customHeight="1" x14ac:dyDescent="0.25">
      <c r="L577" s="2"/>
      <c r="M577" s="2"/>
    </row>
    <row r="578" spans="12:13" ht="15.75" customHeight="1" x14ac:dyDescent="0.25">
      <c r="L578" s="2"/>
      <c r="M578" s="2"/>
    </row>
    <row r="579" spans="12:13" ht="15.75" customHeight="1" x14ac:dyDescent="0.25">
      <c r="L579" s="2"/>
      <c r="M579" s="2"/>
    </row>
    <row r="580" spans="12:13" ht="15.75" customHeight="1" x14ac:dyDescent="0.25">
      <c r="L580" s="2"/>
      <c r="M580" s="2"/>
    </row>
    <row r="581" spans="12:13" ht="15.75" customHeight="1" x14ac:dyDescent="0.25">
      <c r="L581" s="2"/>
      <c r="M581" s="2"/>
    </row>
    <row r="582" spans="12:13" ht="15.75" customHeight="1" x14ac:dyDescent="0.25">
      <c r="L582" s="2"/>
      <c r="M582" s="2"/>
    </row>
    <row r="583" spans="12:13" ht="15.75" customHeight="1" x14ac:dyDescent="0.25">
      <c r="L583" s="2"/>
      <c r="M583" s="2"/>
    </row>
    <row r="584" spans="12:13" ht="15.75" customHeight="1" x14ac:dyDescent="0.25">
      <c r="L584" s="2"/>
      <c r="M584" s="2"/>
    </row>
    <row r="585" spans="12:13" ht="15.75" customHeight="1" x14ac:dyDescent="0.25">
      <c r="L585" s="2"/>
      <c r="M585" s="2"/>
    </row>
    <row r="586" spans="12:13" ht="15.75" customHeight="1" x14ac:dyDescent="0.25">
      <c r="L586" s="2"/>
      <c r="M586" s="2"/>
    </row>
    <row r="587" spans="12:13" ht="15.75" customHeight="1" x14ac:dyDescent="0.25">
      <c r="L587" s="2"/>
      <c r="M587" s="2"/>
    </row>
    <row r="588" spans="12:13" ht="15.75" customHeight="1" x14ac:dyDescent="0.25">
      <c r="L588" s="2"/>
      <c r="M588" s="2"/>
    </row>
    <row r="589" spans="12:13" ht="15.75" customHeight="1" x14ac:dyDescent="0.25">
      <c r="L589" s="2"/>
      <c r="M589" s="2"/>
    </row>
    <row r="590" spans="12:13" ht="15.75" customHeight="1" x14ac:dyDescent="0.25">
      <c r="L590" s="2"/>
      <c r="M590" s="2"/>
    </row>
    <row r="591" spans="12:13" ht="15.75" customHeight="1" x14ac:dyDescent="0.25">
      <c r="L591" s="2"/>
      <c r="M591" s="2"/>
    </row>
    <row r="592" spans="12:13" ht="15.75" customHeight="1" x14ac:dyDescent="0.25">
      <c r="L592" s="2"/>
      <c r="M592" s="2"/>
    </row>
    <row r="593" spans="12:13" ht="15.75" customHeight="1" x14ac:dyDescent="0.25">
      <c r="L593" s="2"/>
      <c r="M593" s="2"/>
    </row>
    <row r="594" spans="12:13" ht="15.75" customHeight="1" x14ac:dyDescent="0.25">
      <c r="L594" s="2"/>
      <c r="M594" s="2"/>
    </row>
    <row r="595" spans="12:13" ht="15.75" customHeight="1" x14ac:dyDescent="0.25">
      <c r="L595" s="2"/>
      <c r="M595" s="2"/>
    </row>
    <row r="596" spans="12:13" ht="15.75" customHeight="1" x14ac:dyDescent="0.25">
      <c r="L596" s="2"/>
      <c r="M596" s="2"/>
    </row>
    <row r="597" spans="12:13" ht="15.75" customHeight="1" x14ac:dyDescent="0.25">
      <c r="L597" s="2"/>
      <c r="M597" s="2"/>
    </row>
    <row r="598" spans="12:13" ht="15.75" customHeight="1" x14ac:dyDescent="0.25">
      <c r="L598" s="2"/>
      <c r="M598" s="2"/>
    </row>
    <row r="599" spans="12:13" ht="15.75" customHeight="1" x14ac:dyDescent="0.25">
      <c r="L599" s="2"/>
      <c r="M599" s="2"/>
    </row>
    <row r="600" spans="12:13" ht="15.75" customHeight="1" x14ac:dyDescent="0.25">
      <c r="L600" s="2"/>
      <c r="M600" s="2"/>
    </row>
    <row r="601" spans="12:13" ht="15.75" customHeight="1" x14ac:dyDescent="0.25">
      <c r="L601" s="2"/>
      <c r="M601" s="2"/>
    </row>
    <row r="602" spans="12:13" ht="15.75" customHeight="1" x14ac:dyDescent="0.25">
      <c r="L602" s="2"/>
      <c r="M602" s="2"/>
    </row>
    <row r="603" spans="12:13" ht="15.75" customHeight="1" x14ac:dyDescent="0.25">
      <c r="L603" s="2"/>
      <c r="M603" s="2"/>
    </row>
    <row r="604" spans="12:13" ht="15.75" customHeight="1" x14ac:dyDescent="0.25">
      <c r="L604" s="2"/>
      <c r="M604" s="2"/>
    </row>
    <row r="605" spans="12:13" ht="15.75" customHeight="1" x14ac:dyDescent="0.25">
      <c r="L605" s="2"/>
      <c r="M605" s="2"/>
    </row>
    <row r="606" spans="12:13" ht="15.75" customHeight="1" x14ac:dyDescent="0.25">
      <c r="L606" s="2"/>
      <c r="M606" s="2"/>
    </row>
    <row r="607" spans="12:13" ht="15.75" customHeight="1" x14ac:dyDescent="0.25">
      <c r="L607" s="2"/>
      <c r="M607" s="2"/>
    </row>
    <row r="608" spans="12:13" ht="15.75" customHeight="1" x14ac:dyDescent="0.25">
      <c r="L608" s="2"/>
      <c r="M608" s="2"/>
    </row>
    <row r="609" spans="12:13" ht="15.75" customHeight="1" x14ac:dyDescent="0.25">
      <c r="L609" s="2"/>
      <c r="M609" s="2"/>
    </row>
    <row r="610" spans="12:13" ht="15.75" customHeight="1" x14ac:dyDescent="0.25">
      <c r="L610" s="2"/>
      <c r="M610" s="2"/>
    </row>
    <row r="611" spans="12:13" ht="15.75" customHeight="1" x14ac:dyDescent="0.25">
      <c r="L611" s="2"/>
      <c r="M611" s="2"/>
    </row>
    <row r="612" spans="12:13" ht="15.75" customHeight="1" x14ac:dyDescent="0.25">
      <c r="L612" s="2"/>
      <c r="M612" s="2"/>
    </row>
    <row r="613" spans="12:13" ht="15.75" customHeight="1" x14ac:dyDescent="0.25">
      <c r="L613" s="2"/>
      <c r="M613" s="2"/>
    </row>
    <row r="614" spans="12:13" ht="15.75" customHeight="1" x14ac:dyDescent="0.25">
      <c r="L614" s="2"/>
      <c r="M614" s="2"/>
    </row>
    <row r="615" spans="12:13" ht="15.75" customHeight="1" x14ac:dyDescent="0.25">
      <c r="L615" s="2"/>
      <c r="M615" s="2"/>
    </row>
    <row r="616" spans="12:13" ht="15.75" customHeight="1" x14ac:dyDescent="0.25">
      <c r="L616" s="2"/>
      <c r="M616" s="2"/>
    </row>
    <row r="617" spans="12:13" ht="15.75" customHeight="1" x14ac:dyDescent="0.25">
      <c r="L617" s="2"/>
      <c r="M617" s="2"/>
    </row>
    <row r="618" spans="12:13" ht="15.75" customHeight="1" x14ac:dyDescent="0.25">
      <c r="L618" s="2"/>
      <c r="M618" s="2"/>
    </row>
    <row r="619" spans="12:13" ht="15.75" customHeight="1" x14ac:dyDescent="0.25">
      <c r="L619" s="2"/>
      <c r="M619" s="2"/>
    </row>
    <row r="620" spans="12:13" ht="15.75" customHeight="1" x14ac:dyDescent="0.25">
      <c r="L620" s="2"/>
      <c r="M620" s="2"/>
    </row>
    <row r="621" spans="12:13" ht="15.75" customHeight="1" x14ac:dyDescent="0.25">
      <c r="L621" s="2"/>
      <c r="M621" s="2"/>
    </row>
    <row r="622" spans="12:13" ht="15.75" customHeight="1" x14ac:dyDescent="0.25">
      <c r="L622" s="2"/>
      <c r="M622" s="2"/>
    </row>
    <row r="623" spans="12:13" ht="15.75" customHeight="1" x14ac:dyDescent="0.25">
      <c r="L623" s="2"/>
      <c r="M623" s="2"/>
    </row>
    <row r="624" spans="12:13" ht="15.75" customHeight="1" x14ac:dyDescent="0.25">
      <c r="L624" s="2"/>
      <c r="M624" s="2"/>
    </row>
    <row r="625" spans="12:13" ht="15.75" customHeight="1" x14ac:dyDescent="0.25">
      <c r="L625" s="2"/>
      <c r="M625" s="2"/>
    </row>
    <row r="626" spans="12:13" ht="15.75" customHeight="1" x14ac:dyDescent="0.25">
      <c r="L626" s="2"/>
      <c r="M626" s="2"/>
    </row>
    <row r="627" spans="12:13" ht="15.75" customHeight="1" x14ac:dyDescent="0.25">
      <c r="L627" s="2"/>
      <c r="M627" s="2"/>
    </row>
    <row r="628" spans="12:13" ht="15.75" customHeight="1" x14ac:dyDescent="0.25">
      <c r="L628" s="2"/>
      <c r="M628" s="2"/>
    </row>
    <row r="629" spans="12:13" ht="15.75" customHeight="1" x14ac:dyDescent="0.25">
      <c r="L629" s="2"/>
      <c r="M629" s="2"/>
    </row>
    <row r="630" spans="12:13" ht="15.75" customHeight="1" x14ac:dyDescent="0.25">
      <c r="L630" s="2"/>
      <c r="M630" s="2"/>
    </row>
    <row r="631" spans="12:13" ht="15.75" customHeight="1" x14ac:dyDescent="0.25">
      <c r="L631" s="2"/>
      <c r="M631" s="2"/>
    </row>
    <row r="632" spans="12:13" ht="15.75" customHeight="1" x14ac:dyDescent="0.25">
      <c r="L632" s="2"/>
      <c r="M632" s="2"/>
    </row>
    <row r="633" spans="12:13" ht="15.75" customHeight="1" x14ac:dyDescent="0.25">
      <c r="L633" s="2"/>
      <c r="M633" s="2"/>
    </row>
    <row r="634" spans="12:13" ht="15.75" customHeight="1" x14ac:dyDescent="0.25">
      <c r="L634" s="2"/>
      <c r="M634" s="2"/>
    </row>
    <row r="635" spans="12:13" ht="15.75" customHeight="1" x14ac:dyDescent="0.25">
      <c r="L635" s="2"/>
      <c r="M635" s="2"/>
    </row>
    <row r="636" spans="12:13" ht="15.75" customHeight="1" x14ac:dyDescent="0.25">
      <c r="L636" s="2"/>
      <c r="M636" s="2"/>
    </row>
    <row r="637" spans="12:13" ht="15.75" customHeight="1" x14ac:dyDescent="0.25">
      <c r="L637" s="2"/>
      <c r="M637" s="2"/>
    </row>
    <row r="638" spans="12:13" ht="15.75" customHeight="1" x14ac:dyDescent="0.25">
      <c r="L638" s="2"/>
      <c r="M638" s="2"/>
    </row>
    <row r="639" spans="12:13" ht="15.75" customHeight="1" x14ac:dyDescent="0.25">
      <c r="L639" s="2"/>
      <c r="M639" s="2"/>
    </row>
    <row r="640" spans="12:13" ht="15.75" customHeight="1" x14ac:dyDescent="0.25">
      <c r="L640" s="2"/>
      <c r="M640" s="2"/>
    </row>
    <row r="641" spans="12:13" ht="15.75" customHeight="1" x14ac:dyDescent="0.25">
      <c r="L641" s="2"/>
      <c r="M641" s="2"/>
    </row>
    <row r="642" spans="12:13" ht="15.75" customHeight="1" x14ac:dyDescent="0.25">
      <c r="L642" s="2"/>
      <c r="M642" s="2"/>
    </row>
    <row r="643" spans="12:13" ht="15.75" customHeight="1" x14ac:dyDescent="0.25">
      <c r="L643" s="2"/>
      <c r="M643" s="2"/>
    </row>
    <row r="644" spans="12:13" ht="15.75" customHeight="1" x14ac:dyDescent="0.25">
      <c r="L644" s="2"/>
      <c r="M644" s="2"/>
    </row>
    <row r="645" spans="12:13" ht="15.75" customHeight="1" x14ac:dyDescent="0.25">
      <c r="L645" s="2"/>
      <c r="M645" s="2"/>
    </row>
    <row r="646" spans="12:13" ht="15.75" customHeight="1" x14ac:dyDescent="0.25">
      <c r="L646" s="2"/>
      <c r="M646" s="2"/>
    </row>
    <row r="647" spans="12:13" ht="15.75" customHeight="1" x14ac:dyDescent="0.25">
      <c r="L647" s="2"/>
      <c r="M647" s="2"/>
    </row>
    <row r="648" spans="12:13" ht="15.75" customHeight="1" x14ac:dyDescent="0.25">
      <c r="L648" s="2"/>
      <c r="M648" s="2"/>
    </row>
    <row r="649" spans="12:13" ht="15.75" customHeight="1" x14ac:dyDescent="0.25">
      <c r="L649" s="2"/>
      <c r="M649" s="2"/>
    </row>
    <row r="650" spans="12:13" ht="15.75" customHeight="1" x14ac:dyDescent="0.25">
      <c r="L650" s="2"/>
      <c r="M650" s="2"/>
    </row>
    <row r="651" spans="12:13" ht="15.75" customHeight="1" x14ac:dyDescent="0.25">
      <c r="L651" s="2"/>
      <c r="M651" s="2"/>
    </row>
    <row r="652" spans="12:13" ht="15.75" customHeight="1" x14ac:dyDescent="0.25">
      <c r="L652" s="2"/>
      <c r="M652" s="2"/>
    </row>
    <row r="653" spans="12:13" ht="15.75" customHeight="1" x14ac:dyDescent="0.25">
      <c r="L653" s="2"/>
      <c r="M653" s="2"/>
    </row>
    <row r="654" spans="12:13" ht="15.75" customHeight="1" x14ac:dyDescent="0.25">
      <c r="L654" s="2"/>
      <c r="M654" s="2"/>
    </row>
    <row r="655" spans="12:13" ht="15.75" customHeight="1" x14ac:dyDescent="0.25">
      <c r="L655" s="2"/>
      <c r="M655" s="2"/>
    </row>
    <row r="656" spans="12:13" ht="15.75" customHeight="1" x14ac:dyDescent="0.25">
      <c r="L656" s="2"/>
      <c r="M656" s="2"/>
    </row>
    <row r="657" spans="12:13" ht="15.75" customHeight="1" x14ac:dyDescent="0.25">
      <c r="L657" s="2"/>
      <c r="M657" s="2"/>
    </row>
    <row r="658" spans="12:13" ht="15.75" customHeight="1" x14ac:dyDescent="0.25">
      <c r="L658" s="2"/>
      <c r="M658" s="2"/>
    </row>
    <row r="659" spans="12:13" ht="15.75" customHeight="1" x14ac:dyDescent="0.25">
      <c r="L659" s="2"/>
      <c r="M659" s="2"/>
    </row>
    <row r="660" spans="12:13" ht="15.75" customHeight="1" x14ac:dyDescent="0.25">
      <c r="L660" s="2"/>
      <c r="M660" s="2"/>
    </row>
    <row r="661" spans="12:13" ht="15.75" customHeight="1" x14ac:dyDescent="0.25">
      <c r="L661" s="2"/>
      <c r="M661" s="2"/>
    </row>
    <row r="662" spans="12:13" ht="15.75" customHeight="1" x14ac:dyDescent="0.25">
      <c r="L662" s="2"/>
      <c r="M662" s="2"/>
    </row>
    <row r="663" spans="12:13" ht="15.75" customHeight="1" x14ac:dyDescent="0.25">
      <c r="L663" s="2"/>
      <c r="M663" s="2"/>
    </row>
    <row r="664" spans="12:13" ht="15.75" customHeight="1" x14ac:dyDescent="0.25">
      <c r="L664" s="2"/>
      <c r="M664" s="2"/>
    </row>
    <row r="665" spans="12:13" ht="15.75" customHeight="1" x14ac:dyDescent="0.25">
      <c r="L665" s="2"/>
      <c r="M665" s="2"/>
    </row>
    <row r="666" spans="12:13" ht="15.75" customHeight="1" x14ac:dyDescent="0.25">
      <c r="L666" s="2"/>
      <c r="M666" s="2"/>
    </row>
    <row r="667" spans="12:13" ht="15.75" customHeight="1" x14ac:dyDescent="0.25">
      <c r="L667" s="2"/>
      <c r="M667" s="2"/>
    </row>
    <row r="668" spans="12:13" ht="15.75" customHeight="1" x14ac:dyDescent="0.25">
      <c r="L668" s="2"/>
      <c r="M668" s="2"/>
    </row>
    <row r="669" spans="12:13" ht="15.75" customHeight="1" x14ac:dyDescent="0.25">
      <c r="L669" s="2"/>
      <c r="M669" s="2"/>
    </row>
    <row r="670" spans="12:13" ht="15.75" customHeight="1" x14ac:dyDescent="0.25">
      <c r="L670" s="2"/>
      <c r="M670" s="2"/>
    </row>
    <row r="671" spans="12:13" ht="15.75" customHeight="1" x14ac:dyDescent="0.25">
      <c r="L671" s="2"/>
      <c r="M671" s="2"/>
    </row>
    <row r="672" spans="12:13" ht="15.75" customHeight="1" x14ac:dyDescent="0.25">
      <c r="L672" s="2"/>
      <c r="M672" s="2"/>
    </row>
    <row r="673" spans="12:13" ht="15.75" customHeight="1" x14ac:dyDescent="0.25">
      <c r="L673" s="2"/>
      <c r="M673" s="2"/>
    </row>
    <row r="674" spans="12:13" ht="15.75" customHeight="1" x14ac:dyDescent="0.25">
      <c r="L674" s="2"/>
      <c r="M674" s="2"/>
    </row>
    <row r="675" spans="12:13" ht="15.75" customHeight="1" x14ac:dyDescent="0.25">
      <c r="L675" s="2"/>
      <c r="M675" s="2"/>
    </row>
    <row r="676" spans="12:13" ht="15.75" customHeight="1" x14ac:dyDescent="0.25">
      <c r="L676" s="2"/>
      <c r="M676" s="2"/>
    </row>
    <row r="677" spans="12:13" ht="15.75" customHeight="1" x14ac:dyDescent="0.25">
      <c r="L677" s="2"/>
      <c r="M677" s="2"/>
    </row>
    <row r="678" spans="12:13" ht="15.75" customHeight="1" x14ac:dyDescent="0.25">
      <c r="L678" s="2"/>
      <c r="M678" s="2"/>
    </row>
    <row r="679" spans="12:13" ht="15.75" customHeight="1" x14ac:dyDescent="0.25">
      <c r="L679" s="2"/>
      <c r="M679" s="2"/>
    </row>
    <row r="680" spans="12:13" ht="15.75" customHeight="1" x14ac:dyDescent="0.25">
      <c r="L680" s="2"/>
      <c r="M680" s="2"/>
    </row>
    <row r="681" spans="12:13" ht="15.75" customHeight="1" x14ac:dyDescent="0.25">
      <c r="L681" s="2"/>
      <c r="M681" s="2"/>
    </row>
    <row r="682" spans="12:13" ht="15.75" customHeight="1" x14ac:dyDescent="0.25">
      <c r="L682" s="2"/>
      <c r="M682" s="2"/>
    </row>
    <row r="683" spans="12:13" ht="15.75" customHeight="1" x14ac:dyDescent="0.25">
      <c r="L683" s="2"/>
      <c r="M683" s="2"/>
    </row>
    <row r="684" spans="12:13" ht="15.75" customHeight="1" x14ac:dyDescent="0.25">
      <c r="L684" s="2"/>
      <c r="M684" s="2"/>
    </row>
    <row r="685" spans="12:13" ht="15.75" customHeight="1" x14ac:dyDescent="0.25">
      <c r="L685" s="2"/>
      <c r="M685" s="2"/>
    </row>
    <row r="686" spans="12:13" ht="15.75" customHeight="1" x14ac:dyDescent="0.25">
      <c r="L686" s="2"/>
      <c r="M686" s="2"/>
    </row>
    <row r="687" spans="12:13" ht="15.75" customHeight="1" x14ac:dyDescent="0.25">
      <c r="L687" s="2"/>
      <c r="M687" s="2"/>
    </row>
    <row r="688" spans="12:13" ht="15.75" customHeight="1" x14ac:dyDescent="0.25">
      <c r="L688" s="2"/>
      <c r="M688" s="2"/>
    </row>
    <row r="689" spans="12:13" ht="15.75" customHeight="1" x14ac:dyDescent="0.25">
      <c r="L689" s="2"/>
      <c r="M689" s="2"/>
    </row>
    <row r="690" spans="12:13" ht="15.75" customHeight="1" x14ac:dyDescent="0.25">
      <c r="L690" s="2"/>
      <c r="M690" s="2"/>
    </row>
    <row r="691" spans="12:13" ht="15.75" customHeight="1" x14ac:dyDescent="0.25">
      <c r="L691" s="2"/>
      <c r="M691" s="2"/>
    </row>
    <row r="692" spans="12:13" ht="15.75" customHeight="1" x14ac:dyDescent="0.25">
      <c r="L692" s="2"/>
      <c r="M692" s="2"/>
    </row>
    <row r="693" spans="12:13" ht="15.75" customHeight="1" x14ac:dyDescent="0.25">
      <c r="L693" s="2"/>
      <c r="M693" s="2"/>
    </row>
    <row r="694" spans="12:13" ht="15.75" customHeight="1" x14ac:dyDescent="0.25">
      <c r="L694" s="2"/>
      <c r="M694" s="2"/>
    </row>
    <row r="695" spans="12:13" ht="15.75" customHeight="1" x14ac:dyDescent="0.25">
      <c r="L695" s="2"/>
      <c r="M695" s="2"/>
    </row>
    <row r="696" spans="12:13" ht="15.75" customHeight="1" x14ac:dyDescent="0.25">
      <c r="L696" s="2"/>
      <c r="M696" s="2"/>
    </row>
    <row r="697" spans="12:13" ht="15.75" customHeight="1" x14ac:dyDescent="0.25">
      <c r="L697" s="2"/>
      <c r="M697" s="2"/>
    </row>
    <row r="698" spans="12:13" ht="15.75" customHeight="1" x14ac:dyDescent="0.25">
      <c r="L698" s="2"/>
      <c r="M698" s="2"/>
    </row>
    <row r="699" spans="12:13" ht="15.75" customHeight="1" x14ac:dyDescent="0.25">
      <c r="L699" s="2"/>
      <c r="M699" s="2"/>
    </row>
    <row r="700" spans="12:13" ht="15.75" customHeight="1" x14ac:dyDescent="0.25">
      <c r="L700" s="2"/>
      <c r="M700" s="2"/>
    </row>
    <row r="701" spans="12:13" ht="15.75" customHeight="1" x14ac:dyDescent="0.25">
      <c r="L701" s="2"/>
      <c r="M701" s="2"/>
    </row>
    <row r="702" spans="12:13" ht="15.75" customHeight="1" x14ac:dyDescent="0.25">
      <c r="L702" s="2"/>
      <c r="M702" s="2"/>
    </row>
    <row r="703" spans="12:13" ht="15.75" customHeight="1" x14ac:dyDescent="0.25">
      <c r="L703" s="2"/>
      <c r="M703" s="2"/>
    </row>
    <row r="704" spans="12:13" ht="15.75" customHeight="1" x14ac:dyDescent="0.25">
      <c r="L704" s="2"/>
      <c r="M704" s="2"/>
    </row>
    <row r="705" spans="12:13" ht="15.75" customHeight="1" x14ac:dyDescent="0.25">
      <c r="L705" s="2"/>
      <c r="M705" s="2"/>
    </row>
    <row r="706" spans="12:13" ht="15.75" customHeight="1" x14ac:dyDescent="0.25">
      <c r="L706" s="2"/>
      <c r="M706" s="2"/>
    </row>
    <row r="707" spans="12:13" ht="15.75" customHeight="1" x14ac:dyDescent="0.25">
      <c r="L707" s="2"/>
      <c r="M707" s="2"/>
    </row>
    <row r="708" spans="12:13" ht="15.75" customHeight="1" x14ac:dyDescent="0.25">
      <c r="L708" s="2"/>
      <c r="M708" s="2"/>
    </row>
    <row r="709" spans="12:13" ht="15.75" customHeight="1" x14ac:dyDescent="0.25">
      <c r="L709" s="2"/>
      <c r="M709" s="2"/>
    </row>
    <row r="710" spans="12:13" ht="15.75" customHeight="1" x14ac:dyDescent="0.25">
      <c r="L710" s="2"/>
      <c r="M710" s="2"/>
    </row>
    <row r="711" spans="12:13" ht="15.75" customHeight="1" x14ac:dyDescent="0.25">
      <c r="L711" s="2"/>
      <c r="M711" s="2"/>
    </row>
    <row r="712" spans="12:13" ht="15.75" customHeight="1" x14ac:dyDescent="0.25">
      <c r="L712" s="2"/>
      <c r="M712" s="2"/>
    </row>
    <row r="713" spans="12:13" ht="15.75" customHeight="1" x14ac:dyDescent="0.25">
      <c r="L713" s="2"/>
      <c r="M713" s="2"/>
    </row>
    <row r="714" spans="12:13" ht="15.75" customHeight="1" x14ac:dyDescent="0.25">
      <c r="L714" s="2"/>
      <c r="M714" s="2"/>
    </row>
    <row r="715" spans="12:13" ht="15.75" customHeight="1" x14ac:dyDescent="0.25">
      <c r="L715" s="2"/>
      <c r="M715" s="2"/>
    </row>
    <row r="716" spans="12:13" ht="15.75" customHeight="1" x14ac:dyDescent="0.25">
      <c r="L716" s="2"/>
      <c r="M716" s="2"/>
    </row>
    <row r="717" spans="12:13" ht="15.75" customHeight="1" x14ac:dyDescent="0.25">
      <c r="L717" s="2"/>
      <c r="M717" s="2"/>
    </row>
    <row r="718" spans="12:13" ht="15.75" customHeight="1" x14ac:dyDescent="0.25">
      <c r="L718" s="2"/>
      <c r="M718" s="2"/>
    </row>
    <row r="719" spans="12:13" ht="15.75" customHeight="1" x14ac:dyDescent="0.25">
      <c r="L719" s="2"/>
      <c r="M719" s="2"/>
    </row>
    <row r="720" spans="12:13" ht="15.75" customHeight="1" x14ac:dyDescent="0.25">
      <c r="L720" s="2"/>
      <c r="M720" s="2"/>
    </row>
    <row r="721" spans="12:13" ht="15.75" customHeight="1" x14ac:dyDescent="0.25">
      <c r="L721" s="2"/>
      <c r="M721" s="2"/>
    </row>
    <row r="722" spans="12:13" ht="15.75" customHeight="1" x14ac:dyDescent="0.25">
      <c r="L722" s="2"/>
      <c r="M722" s="2"/>
    </row>
    <row r="723" spans="12:13" ht="15.75" customHeight="1" x14ac:dyDescent="0.25">
      <c r="L723" s="2"/>
      <c r="M723" s="2"/>
    </row>
    <row r="724" spans="12:13" ht="15.75" customHeight="1" x14ac:dyDescent="0.25">
      <c r="L724" s="2"/>
      <c r="M724" s="2"/>
    </row>
    <row r="725" spans="12:13" ht="15.75" customHeight="1" x14ac:dyDescent="0.25">
      <c r="L725" s="2"/>
      <c r="M725" s="2"/>
    </row>
    <row r="726" spans="12:13" ht="15.75" customHeight="1" x14ac:dyDescent="0.25">
      <c r="L726" s="2"/>
      <c r="M726" s="2"/>
    </row>
    <row r="727" spans="12:13" ht="15.75" customHeight="1" x14ac:dyDescent="0.25">
      <c r="L727" s="2"/>
      <c r="M727" s="2"/>
    </row>
    <row r="728" spans="12:13" ht="15.75" customHeight="1" x14ac:dyDescent="0.25">
      <c r="L728" s="2"/>
      <c r="M728" s="2"/>
    </row>
    <row r="729" spans="12:13" ht="15.75" customHeight="1" x14ac:dyDescent="0.25">
      <c r="L729" s="2"/>
      <c r="M729" s="2"/>
    </row>
    <row r="730" spans="12:13" ht="15.75" customHeight="1" x14ac:dyDescent="0.25">
      <c r="L730" s="2"/>
      <c r="M730" s="2"/>
    </row>
    <row r="731" spans="12:13" ht="15.75" customHeight="1" x14ac:dyDescent="0.25">
      <c r="L731" s="2"/>
      <c r="M731" s="2"/>
    </row>
    <row r="732" spans="12:13" ht="15.75" customHeight="1" x14ac:dyDescent="0.25">
      <c r="L732" s="2"/>
      <c r="M732" s="2"/>
    </row>
    <row r="733" spans="12:13" ht="15.75" customHeight="1" x14ac:dyDescent="0.25">
      <c r="L733" s="2"/>
      <c r="M733" s="2"/>
    </row>
    <row r="734" spans="12:13" ht="15.75" customHeight="1" x14ac:dyDescent="0.25">
      <c r="L734" s="2"/>
      <c r="M734" s="2"/>
    </row>
    <row r="735" spans="12:13" ht="15.75" customHeight="1" x14ac:dyDescent="0.25">
      <c r="L735" s="2"/>
      <c r="M735" s="2"/>
    </row>
    <row r="736" spans="12:13" ht="15.75" customHeight="1" x14ac:dyDescent="0.25">
      <c r="L736" s="2"/>
      <c r="M736" s="2"/>
    </row>
    <row r="737" spans="12:13" ht="15.75" customHeight="1" x14ac:dyDescent="0.25">
      <c r="L737" s="2"/>
      <c r="M737" s="2"/>
    </row>
    <row r="738" spans="12:13" ht="15.75" customHeight="1" x14ac:dyDescent="0.25">
      <c r="L738" s="2"/>
      <c r="M738" s="2"/>
    </row>
    <row r="739" spans="12:13" ht="15.75" customHeight="1" x14ac:dyDescent="0.25">
      <c r="L739" s="2"/>
      <c r="M739" s="2"/>
    </row>
    <row r="740" spans="12:13" ht="15.75" customHeight="1" x14ac:dyDescent="0.25">
      <c r="L740" s="2"/>
      <c r="M740" s="2"/>
    </row>
    <row r="741" spans="12:13" ht="15.75" customHeight="1" x14ac:dyDescent="0.25">
      <c r="L741" s="2"/>
      <c r="M741" s="2"/>
    </row>
    <row r="742" spans="12:13" ht="15.75" customHeight="1" x14ac:dyDescent="0.25">
      <c r="L742" s="2"/>
      <c r="M742" s="2"/>
    </row>
    <row r="743" spans="12:13" ht="15.75" customHeight="1" x14ac:dyDescent="0.25">
      <c r="L743" s="2"/>
      <c r="M743" s="2"/>
    </row>
    <row r="744" spans="12:13" ht="15.75" customHeight="1" x14ac:dyDescent="0.25">
      <c r="L744" s="2"/>
      <c r="M744" s="2"/>
    </row>
    <row r="745" spans="12:13" ht="15.75" customHeight="1" x14ac:dyDescent="0.25">
      <c r="L745" s="2"/>
      <c r="M745" s="2"/>
    </row>
    <row r="746" spans="12:13" ht="15.75" customHeight="1" x14ac:dyDescent="0.25">
      <c r="L746" s="2"/>
      <c r="M746" s="2"/>
    </row>
    <row r="747" spans="12:13" ht="15.75" customHeight="1" x14ac:dyDescent="0.25">
      <c r="L747" s="2"/>
      <c r="M747" s="2"/>
    </row>
    <row r="748" spans="12:13" ht="15.75" customHeight="1" x14ac:dyDescent="0.25">
      <c r="L748" s="2"/>
      <c r="M748" s="2"/>
    </row>
    <row r="749" spans="12:13" ht="15.75" customHeight="1" x14ac:dyDescent="0.25">
      <c r="L749" s="2"/>
      <c r="M749" s="2"/>
    </row>
    <row r="750" spans="12:13" ht="15.75" customHeight="1" x14ac:dyDescent="0.25">
      <c r="L750" s="2"/>
      <c r="M750" s="2"/>
    </row>
    <row r="751" spans="12:13" ht="15.75" customHeight="1" x14ac:dyDescent="0.25">
      <c r="L751" s="2"/>
      <c r="M751" s="2"/>
    </row>
    <row r="752" spans="12:13" ht="15.75" customHeight="1" x14ac:dyDescent="0.25">
      <c r="L752" s="2"/>
      <c r="M752" s="2"/>
    </row>
    <row r="753" spans="12:13" ht="15.75" customHeight="1" x14ac:dyDescent="0.25">
      <c r="L753" s="2"/>
      <c r="M753" s="2"/>
    </row>
    <row r="754" spans="12:13" ht="15.75" customHeight="1" x14ac:dyDescent="0.25">
      <c r="L754" s="2"/>
      <c r="M754" s="2"/>
    </row>
    <row r="755" spans="12:13" ht="15.75" customHeight="1" x14ac:dyDescent="0.25">
      <c r="L755" s="2"/>
      <c r="M755" s="2"/>
    </row>
    <row r="756" spans="12:13" ht="15.75" customHeight="1" x14ac:dyDescent="0.25">
      <c r="L756" s="2"/>
      <c r="M756" s="2"/>
    </row>
    <row r="757" spans="12:13" ht="15.75" customHeight="1" x14ac:dyDescent="0.25">
      <c r="L757" s="2"/>
      <c r="M757" s="2"/>
    </row>
    <row r="758" spans="12:13" ht="15.75" customHeight="1" x14ac:dyDescent="0.25">
      <c r="L758" s="2"/>
      <c r="M758" s="2"/>
    </row>
    <row r="759" spans="12:13" ht="15.75" customHeight="1" x14ac:dyDescent="0.25">
      <c r="L759" s="2"/>
      <c r="M759" s="2"/>
    </row>
    <row r="760" spans="12:13" ht="15.75" customHeight="1" x14ac:dyDescent="0.25">
      <c r="L760" s="2"/>
      <c r="M760" s="2"/>
    </row>
    <row r="761" spans="12:13" ht="15.75" customHeight="1" x14ac:dyDescent="0.25">
      <c r="L761" s="2"/>
      <c r="M761" s="2"/>
    </row>
    <row r="762" spans="12:13" ht="15.75" customHeight="1" x14ac:dyDescent="0.25">
      <c r="L762" s="2"/>
      <c r="M762" s="2"/>
    </row>
    <row r="763" spans="12:13" ht="15.75" customHeight="1" x14ac:dyDescent="0.25">
      <c r="L763" s="2"/>
      <c r="M763" s="2"/>
    </row>
    <row r="764" spans="12:13" ht="15.75" customHeight="1" x14ac:dyDescent="0.25">
      <c r="L764" s="2"/>
      <c r="M764" s="2"/>
    </row>
    <row r="765" spans="12:13" ht="15.75" customHeight="1" x14ac:dyDescent="0.25">
      <c r="L765" s="2"/>
      <c r="M765" s="2"/>
    </row>
    <row r="766" spans="12:13" ht="15.75" customHeight="1" x14ac:dyDescent="0.25">
      <c r="L766" s="2"/>
      <c r="M766" s="2"/>
    </row>
    <row r="767" spans="12:13" ht="15.75" customHeight="1" x14ac:dyDescent="0.25">
      <c r="L767" s="2"/>
      <c r="M767" s="2"/>
    </row>
    <row r="768" spans="12:13" ht="15.75" customHeight="1" x14ac:dyDescent="0.25">
      <c r="L768" s="2"/>
      <c r="M768" s="2"/>
    </row>
    <row r="769" spans="12:13" ht="15.75" customHeight="1" x14ac:dyDescent="0.25">
      <c r="L769" s="2"/>
      <c r="M769" s="2"/>
    </row>
    <row r="770" spans="12:13" ht="15.75" customHeight="1" x14ac:dyDescent="0.25">
      <c r="L770" s="2"/>
      <c r="M770" s="2"/>
    </row>
    <row r="771" spans="12:13" ht="15.75" customHeight="1" x14ac:dyDescent="0.25">
      <c r="L771" s="2"/>
      <c r="M771" s="2"/>
    </row>
    <row r="772" spans="12:13" ht="15.75" customHeight="1" x14ac:dyDescent="0.25">
      <c r="L772" s="2"/>
      <c r="M772" s="2"/>
    </row>
    <row r="773" spans="12:13" ht="15.75" customHeight="1" x14ac:dyDescent="0.25">
      <c r="L773" s="2"/>
      <c r="M773" s="2"/>
    </row>
    <row r="774" spans="12:13" ht="15.75" customHeight="1" x14ac:dyDescent="0.25">
      <c r="L774" s="2"/>
      <c r="M774" s="2"/>
    </row>
    <row r="775" spans="12:13" ht="15.75" customHeight="1" x14ac:dyDescent="0.25">
      <c r="L775" s="2"/>
      <c r="M775" s="2"/>
    </row>
    <row r="776" spans="12:13" ht="15.75" customHeight="1" x14ac:dyDescent="0.25">
      <c r="L776" s="2"/>
      <c r="M776" s="2"/>
    </row>
    <row r="777" spans="12:13" ht="15.75" customHeight="1" x14ac:dyDescent="0.25">
      <c r="L777" s="2"/>
      <c r="M777" s="2"/>
    </row>
    <row r="778" spans="12:13" ht="15.75" customHeight="1" x14ac:dyDescent="0.25">
      <c r="L778" s="2"/>
      <c r="M778" s="2"/>
    </row>
    <row r="779" spans="12:13" ht="15.75" customHeight="1" x14ac:dyDescent="0.25">
      <c r="L779" s="2"/>
      <c r="M779" s="2"/>
    </row>
    <row r="780" spans="12:13" ht="15.75" customHeight="1" x14ac:dyDescent="0.25">
      <c r="L780" s="2"/>
      <c r="M780" s="2"/>
    </row>
    <row r="781" spans="12:13" ht="15.75" customHeight="1" x14ac:dyDescent="0.25">
      <c r="L781" s="2"/>
      <c r="M781" s="2"/>
    </row>
    <row r="782" spans="12:13" ht="15.75" customHeight="1" x14ac:dyDescent="0.25">
      <c r="L782" s="2"/>
      <c r="M782" s="2"/>
    </row>
    <row r="783" spans="12:13" ht="15.75" customHeight="1" x14ac:dyDescent="0.25">
      <c r="L783" s="2"/>
      <c r="M783" s="2"/>
    </row>
    <row r="784" spans="12:13" ht="15.75" customHeight="1" x14ac:dyDescent="0.25">
      <c r="L784" s="2"/>
      <c r="M784" s="2"/>
    </row>
    <row r="785" spans="12:13" ht="15.75" customHeight="1" x14ac:dyDescent="0.25">
      <c r="L785" s="2"/>
      <c r="M785" s="2"/>
    </row>
    <row r="786" spans="12:13" ht="15.75" customHeight="1" x14ac:dyDescent="0.25">
      <c r="L786" s="2"/>
      <c r="M786" s="2"/>
    </row>
    <row r="787" spans="12:13" ht="15.75" customHeight="1" x14ac:dyDescent="0.25">
      <c r="L787" s="2"/>
      <c r="M787" s="2"/>
    </row>
    <row r="788" spans="12:13" ht="15.75" customHeight="1" x14ac:dyDescent="0.25">
      <c r="L788" s="2"/>
      <c r="M788" s="2"/>
    </row>
    <row r="789" spans="12:13" ht="15.75" customHeight="1" x14ac:dyDescent="0.25">
      <c r="L789" s="2"/>
      <c r="M789" s="2"/>
    </row>
    <row r="790" spans="12:13" ht="15.75" customHeight="1" x14ac:dyDescent="0.25">
      <c r="L790" s="2"/>
      <c r="M790" s="2"/>
    </row>
    <row r="791" spans="12:13" ht="15.75" customHeight="1" x14ac:dyDescent="0.25">
      <c r="L791" s="2"/>
      <c r="M791" s="2"/>
    </row>
    <row r="792" spans="12:13" ht="15.75" customHeight="1" x14ac:dyDescent="0.25">
      <c r="L792" s="2"/>
      <c r="M792" s="2"/>
    </row>
    <row r="793" spans="12:13" ht="15.75" customHeight="1" x14ac:dyDescent="0.25">
      <c r="L793" s="2"/>
      <c r="M793" s="2"/>
    </row>
    <row r="794" spans="12:13" ht="15.75" customHeight="1" x14ac:dyDescent="0.25">
      <c r="L794" s="2"/>
      <c r="M794" s="2"/>
    </row>
    <row r="795" spans="12:13" ht="15.75" customHeight="1" x14ac:dyDescent="0.25">
      <c r="L795" s="2"/>
      <c r="M795" s="2"/>
    </row>
    <row r="796" spans="12:13" ht="15.75" customHeight="1" x14ac:dyDescent="0.25">
      <c r="L796" s="2"/>
      <c r="M796" s="2"/>
    </row>
    <row r="797" spans="12:13" ht="15.75" customHeight="1" x14ac:dyDescent="0.25">
      <c r="L797" s="2"/>
      <c r="M797" s="2"/>
    </row>
    <row r="798" spans="12:13" ht="15.75" customHeight="1" x14ac:dyDescent="0.25">
      <c r="L798" s="2"/>
      <c r="M798" s="2"/>
    </row>
    <row r="799" spans="12:13" ht="15.75" customHeight="1" x14ac:dyDescent="0.25">
      <c r="L799" s="2"/>
      <c r="M799" s="2"/>
    </row>
    <row r="800" spans="12:13" ht="15.75" customHeight="1" x14ac:dyDescent="0.25">
      <c r="L800" s="2"/>
      <c r="M800" s="2"/>
    </row>
    <row r="801" spans="12:13" ht="15.75" customHeight="1" x14ac:dyDescent="0.25">
      <c r="L801" s="2"/>
      <c r="M801" s="2"/>
    </row>
    <row r="802" spans="12:13" ht="15.75" customHeight="1" x14ac:dyDescent="0.25">
      <c r="L802" s="2"/>
      <c r="M802" s="2"/>
    </row>
    <row r="803" spans="12:13" ht="15.75" customHeight="1" x14ac:dyDescent="0.25">
      <c r="L803" s="2"/>
      <c r="M803" s="2"/>
    </row>
    <row r="804" spans="12:13" ht="15.75" customHeight="1" x14ac:dyDescent="0.25">
      <c r="L804" s="2"/>
      <c r="M804" s="2"/>
    </row>
    <row r="805" spans="12:13" ht="15.75" customHeight="1" x14ac:dyDescent="0.25">
      <c r="L805" s="2"/>
      <c r="M805" s="2"/>
    </row>
    <row r="806" spans="12:13" ht="15.75" customHeight="1" x14ac:dyDescent="0.25">
      <c r="L806" s="2"/>
      <c r="M806" s="2"/>
    </row>
    <row r="807" spans="12:13" ht="15.75" customHeight="1" x14ac:dyDescent="0.25">
      <c r="L807" s="2"/>
      <c r="M807" s="2"/>
    </row>
    <row r="808" spans="12:13" ht="15.75" customHeight="1" x14ac:dyDescent="0.25">
      <c r="L808" s="2"/>
      <c r="M808" s="2"/>
    </row>
    <row r="809" spans="12:13" ht="15.75" customHeight="1" x14ac:dyDescent="0.25">
      <c r="L809" s="2"/>
      <c r="M809" s="2"/>
    </row>
    <row r="810" spans="12:13" ht="15.75" customHeight="1" x14ac:dyDescent="0.25">
      <c r="L810" s="2"/>
      <c r="M810" s="2"/>
    </row>
    <row r="811" spans="12:13" ht="15.75" customHeight="1" x14ac:dyDescent="0.25">
      <c r="L811" s="2"/>
      <c r="M811" s="2"/>
    </row>
    <row r="812" spans="12:13" ht="15.75" customHeight="1" x14ac:dyDescent="0.25">
      <c r="L812" s="2"/>
      <c r="M812" s="2"/>
    </row>
    <row r="813" spans="12:13" ht="15.75" customHeight="1" x14ac:dyDescent="0.25">
      <c r="L813" s="2"/>
      <c r="M813" s="2"/>
    </row>
    <row r="814" spans="12:13" ht="15.75" customHeight="1" x14ac:dyDescent="0.25">
      <c r="L814" s="2"/>
      <c r="M814" s="2"/>
    </row>
    <row r="815" spans="12:13" ht="15.75" customHeight="1" x14ac:dyDescent="0.25">
      <c r="L815" s="2"/>
      <c r="M815" s="2"/>
    </row>
    <row r="816" spans="12:13" ht="15.75" customHeight="1" x14ac:dyDescent="0.25">
      <c r="L816" s="2"/>
      <c r="M816" s="2"/>
    </row>
    <row r="817" spans="12:13" ht="15.75" customHeight="1" x14ac:dyDescent="0.25">
      <c r="L817" s="2"/>
      <c r="M817" s="2"/>
    </row>
    <row r="818" spans="12:13" ht="15.75" customHeight="1" x14ac:dyDescent="0.25">
      <c r="L818" s="2"/>
      <c r="M818" s="2"/>
    </row>
    <row r="819" spans="12:13" ht="15.75" customHeight="1" x14ac:dyDescent="0.25">
      <c r="L819" s="2"/>
      <c r="M819" s="2"/>
    </row>
    <row r="820" spans="12:13" ht="15.75" customHeight="1" x14ac:dyDescent="0.25">
      <c r="L820" s="2"/>
      <c r="M820" s="2"/>
    </row>
    <row r="821" spans="12:13" ht="15.75" customHeight="1" x14ac:dyDescent="0.25">
      <c r="L821" s="2"/>
      <c r="M821" s="2"/>
    </row>
    <row r="822" spans="12:13" ht="15.75" customHeight="1" x14ac:dyDescent="0.25">
      <c r="L822" s="2"/>
      <c r="M822" s="2"/>
    </row>
    <row r="823" spans="12:13" ht="15.75" customHeight="1" x14ac:dyDescent="0.25">
      <c r="L823" s="2"/>
      <c r="M823" s="2"/>
    </row>
    <row r="824" spans="12:13" ht="15.75" customHeight="1" x14ac:dyDescent="0.25">
      <c r="L824" s="2"/>
      <c r="M824" s="2"/>
    </row>
    <row r="825" spans="12:13" ht="15.75" customHeight="1" x14ac:dyDescent="0.25">
      <c r="L825" s="2"/>
      <c r="M825" s="2"/>
    </row>
    <row r="826" spans="12:13" ht="15.75" customHeight="1" x14ac:dyDescent="0.25">
      <c r="L826" s="2"/>
      <c r="M826" s="2"/>
    </row>
    <row r="827" spans="12:13" ht="15.75" customHeight="1" x14ac:dyDescent="0.25">
      <c r="L827" s="2"/>
      <c r="M827" s="2"/>
    </row>
    <row r="828" spans="12:13" ht="15.75" customHeight="1" x14ac:dyDescent="0.25">
      <c r="L828" s="2"/>
      <c r="M828" s="2"/>
    </row>
    <row r="829" spans="12:13" ht="15.75" customHeight="1" x14ac:dyDescent="0.25">
      <c r="L829" s="2"/>
      <c r="M829" s="2"/>
    </row>
    <row r="830" spans="12:13" ht="15.75" customHeight="1" x14ac:dyDescent="0.25">
      <c r="L830" s="2"/>
      <c r="M830" s="2"/>
    </row>
    <row r="831" spans="12:13" ht="15.75" customHeight="1" x14ac:dyDescent="0.25">
      <c r="L831" s="2"/>
      <c r="M831" s="2"/>
    </row>
    <row r="832" spans="12:13" ht="15.75" customHeight="1" x14ac:dyDescent="0.25">
      <c r="L832" s="2"/>
      <c r="M832" s="2"/>
    </row>
    <row r="833" spans="12:13" ht="15.75" customHeight="1" x14ac:dyDescent="0.25">
      <c r="L833" s="2"/>
      <c r="M833" s="2"/>
    </row>
    <row r="834" spans="12:13" ht="15.75" customHeight="1" x14ac:dyDescent="0.25">
      <c r="L834" s="2"/>
      <c r="M834" s="2"/>
    </row>
    <row r="835" spans="12:13" ht="15.75" customHeight="1" x14ac:dyDescent="0.25">
      <c r="L835" s="2"/>
      <c r="M835" s="2"/>
    </row>
    <row r="836" spans="12:13" ht="15.75" customHeight="1" x14ac:dyDescent="0.25">
      <c r="L836" s="2"/>
      <c r="M836" s="2"/>
    </row>
    <row r="837" spans="12:13" ht="15.75" customHeight="1" x14ac:dyDescent="0.25">
      <c r="L837" s="2"/>
      <c r="M837" s="2"/>
    </row>
    <row r="838" spans="12:13" ht="15.75" customHeight="1" x14ac:dyDescent="0.25">
      <c r="L838" s="2"/>
      <c r="M838" s="2"/>
    </row>
    <row r="839" spans="12:13" ht="15.75" customHeight="1" x14ac:dyDescent="0.25">
      <c r="L839" s="2"/>
      <c r="M839" s="2"/>
    </row>
    <row r="840" spans="12:13" ht="15.75" customHeight="1" x14ac:dyDescent="0.25">
      <c r="L840" s="2"/>
      <c r="M840" s="2"/>
    </row>
    <row r="841" spans="12:13" ht="15.75" customHeight="1" x14ac:dyDescent="0.25">
      <c r="L841" s="2"/>
      <c r="M841" s="2"/>
    </row>
    <row r="842" spans="12:13" ht="15.75" customHeight="1" x14ac:dyDescent="0.25">
      <c r="L842" s="2"/>
      <c r="M842" s="2"/>
    </row>
    <row r="843" spans="12:13" ht="15.75" customHeight="1" x14ac:dyDescent="0.25">
      <c r="L843" s="2"/>
      <c r="M843" s="2"/>
    </row>
    <row r="844" spans="12:13" ht="15.75" customHeight="1" x14ac:dyDescent="0.25">
      <c r="L844" s="2"/>
      <c r="M844" s="2"/>
    </row>
    <row r="845" spans="12:13" ht="15.75" customHeight="1" x14ac:dyDescent="0.25">
      <c r="L845" s="2"/>
      <c r="M845" s="2"/>
    </row>
    <row r="846" spans="12:13" ht="15.75" customHeight="1" x14ac:dyDescent="0.25">
      <c r="L846" s="2"/>
      <c r="M846" s="2"/>
    </row>
    <row r="847" spans="12:13" ht="15.75" customHeight="1" x14ac:dyDescent="0.25">
      <c r="L847" s="2"/>
      <c r="M847" s="2"/>
    </row>
    <row r="848" spans="12:13" ht="15.75" customHeight="1" x14ac:dyDescent="0.25">
      <c r="L848" s="2"/>
      <c r="M848" s="2"/>
    </row>
    <row r="849" spans="12:13" ht="15.75" customHeight="1" x14ac:dyDescent="0.25">
      <c r="L849" s="2"/>
      <c r="M849" s="2"/>
    </row>
    <row r="850" spans="12:13" ht="15.75" customHeight="1" x14ac:dyDescent="0.25">
      <c r="L850" s="2"/>
      <c r="M850" s="2"/>
    </row>
    <row r="851" spans="12:13" ht="15.75" customHeight="1" x14ac:dyDescent="0.25">
      <c r="L851" s="2"/>
      <c r="M851" s="2"/>
    </row>
    <row r="852" spans="12:13" ht="15.75" customHeight="1" x14ac:dyDescent="0.25">
      <c r="L852" s="2"/>
      <c r="M852" s="2"/>
    </row>
    <row r="853" spans="12:13" ht="15.75" customHeight="1" x14ac:dyDescent="0.25">
      <c r="L853" s="2"/>
      <c r="M853" s="2"/>
    </row>
    <row r="854" spans="12:13" ht="15.75" customHeight="1" x14ac:dyDescent="0.25">
      <c r="L854" s="2"/>
      <c r="M854" s="2"/>
    </row>
    <row r="855" spans="12:13" ht="15.75" customHeight="1" x14ac:dyDescent="0.25">
      <c r="L855" s="2"/>
      <c r="M855" s="2"/>
    </row>
    <row r="856" spans="12:13" ht="15.75" customHeight="1" x14ac:dyDescent="0.25">
      <c r="L856" s="2"/>
      <c r="M856" s="2"/>
    </row>
    <row r="857" spans="12:13" ht="15.75" customHeight="1" x14ac:dyDescent="0.25">
      <c r="L857" s="2"/>
      <c r="M857" s="2"/>
    </row>
    <row r="858" spans="12:13" ht="15.75" customHeight="1" x14ac:dyDescent="0.25">
      <c r="L858" s="2"/>
      <c r="M858" s="2"/>
    </row>
    <row r="859" spans="12:13" ht="15.75" customHeight="1" x14ac:dyDescent="0.25">
      <c r="L859" s="2"/>
      <c r="M859" s="2"/>
    </row>
    <row r="860" spans="12:13" ht="15.75" customHeight="1" x14ac:dyDescent="0.25">
      <c r="L860" s="2"/>
      <c r="M860" s="2"/>
    </row>
    <row r="861" spans="12:13" ht="15.75" customHeight="1" x14ac:dyDescent="0.25">
      <c r="L861" s="2"/>
      <c r="M861" s="2"/>
    </row>
    <row r="862" spans="12:13" ht="15.75" customHeight="1" x14ac:dyDescent="0.25">
      <c r="L862" s="2"/>
      <c r="M862" s="2"/>
    </row>
    <row r="863" spans="12:13" ht="15.75" customHeight="1" x14ac:dyDescent="0.25">
      <c r="L863" s="2"/>
      <c r="M863" s="2"/>
    </row>
    <row r="864" spans="12:13" ht="15.75" customHeight="1" x14ac:dyDescent="0.25">
      <c r="L864" s="2"/>
      <c r="M864" s="2"/>
    </row>
    <row r="865" spans="12:13" ht="15.75" customHeight="1" x14ac:dyDescent="0.25">
      <c r="L865" s="2"/>
      <c r="M865" s="2"/>
    </row>
    <row r="866" spans="12:13" ht="15.75" customHeight="1" x14ac:dyDescent="0.25">
      <c r="L866" s="2"/>
      <c r="M866" s="2"/>
    </row>
    <row r="867" spans="12:13" ht="15.75" customHeight="1" x14ac:dyDescent="0.25">
      <c r="L867" s="2"/>
      <c r="M867" s="2"/>
    </row>
    <row r="868" spans="12:13" ht="15.75" customHeight="1" x14ac:dyDescent="0.25">
      <c r="L868" s="2"/>
      <c r="M868" s="2"/>
    </row>
    <row r="869" spans="12:13" ht="15.75" customHeight="1" x14ac:dyDescent="0.25">
      <c r="L869" s="2"/>
      <c r="M869" s="2"/>
    </row>
    <row r="870" spans="12:13" ht="15.75" customHeight="1" x14ac:dyDescent="0.25">
      <c r="L870" s="2"/>
      <c r="M870" s="2"/>
    </row>
    <row r="871" spans="12:13" ht="15.75" customHeight="1" x14ac:dyDescent="0.25">
      <c r="L871" s="2"/>
      <c r="M871" s="2"/>
    </row>
    <row r="872" spans="12:13" ht="15.75" customHeight="1" x14ac:dyDescent="0.25">
      <c r="L872" s="2"/>
      <c r="M872" s="2"/>
    </row>
    <row r="873" spans="12:13" ht="15.75" customHeight="1" x14ac:dyDescent="0.25">
      <c r="L873" s="2"/>
      <c r="M873" s="2"/>
    </row>
    <row r="874" spans="12:13" ht="15.75" customHeight="1" x14ac:dyDescent="0.25">
      <c r="L874" s="2"/>
      <c r="M874" s="2"/>
    </row>
    <row r="875" spans="12:13" ht="15.75" customHeight="1" x14ac:dyDescent="0.25">
      <c r="L875" s="2"/>
      <c r="M875" s="2"/>
    </row>
    <row r="876" spans="12:13" ht="15.75" customHeight="1" x14ac:dyDescent="0.25">
      <c r="L876" s="2"/>
      <c r="M876" s="2"/>
    </row>
    <row r="877" spans="12:13" ht="15.75" customHeight="1" x14ac:dyDescent="0.25">
      <c r="L877" s="2"/>
      <c r="M877" s="2"/>
    </row>
    <row r="878" spans="12:13" ht="15.75" customHeight="1" x14ac:dyDescent="0.25">
      <c r="L878" s="2"/>
      <c r="M878" s="2"/>
    </row>
    <row r="879" spans="12:13" ht="15.75" customHeight="1" x14ac:dyDescent="0.25">
      <c r="L879" s="2"/>
      <c r="M879" s="2"/>
    </row>
    <row r="880" spans="12:13" ht="15.75" customHeight="1" x14ac:dyDescent="0.25">
      <c r="L880" s="2"/>
      <c r="M880" s="2"/>
    </row>
    <row r="881" spans="12:13" ht="15.75" customHeight="1" x14ac:dyDescent="0.25">
      <c r="L881" s="2"/>
      <c r="M881" s="2"/>
    </row>
    <row r="882" spans="12:13" ht="15.75" customHeight="1" x14ac:dyDescent="0.25">
      <c r="L882" s="2"/>
      <c r="M882" s="2"/>
    </row>
    <row r="883" spans="12:13" ht="15.75" customHeight="1" x14ac:dyDescent="0.25">
      <c r="L883" s="2"/>
      <c r="M883" s="2"/>
    </row>
    <row r="884" spans="12:13" ht="15.75" customHeight="1" x14ac:dyDescent="0.25">
      <c r="L884" s="2"/>
      <c r="M884" s="2"/>
    </row>
    <row r="885" spans="12:13" ht="15.75" customHeight="1" x14ac:dyDescent="0.25">
      <c r="L885" s="2"/>
      <c r="M885" s="2"/>
    </row>
    <row r="886" spans="12:13" ht="15.75" customHeight="1" x14ac:dyDescent="0.25">
      <c r="L886" s="2"/>
      <c r="M886" s="2"/>
    </row>
    <row r="887" spans="12:13" ht="15.75" customHeight="1" x14ac:dyDescent="0.25">
      <c r="L887" s="2"/>
      <c r="M887" s="2"/>
    </row>
    <row r="888" spans="12:13" ht="15.75" customHeight="1" x14ac:dyDescent="0.25">
      <c r="L888" s="2"/>
      <c r="M888" s="2"/>
    </row>
    <row r="889" spans="12:13" ht="15.75" customHeight="1" x14ac:dyDescent="0.25">
      <c r="L889" s="2"/>
      <c r="M889" s="2"/>
    </row>
    <row r="890" spans="12:13" ht="15.75" customHeight="1" x14ac:dyDescent="0.25">
      <c r="L890" s="2"/>
      <c r="M890" s="2"/>
    </row>
    <row r="891" spans="12:13" ht="15.75" customHeight="1" x14ac:dyDescent="0.25">
      <c r="L891" s="2"/>
      <c r="M891" s="2"/>
    </row>
    <row r="892" spans="12:13" ht="15.75" customHeight="1" x14ac:dyDescent="0.25">
      <c r="L892" s="2"/>
      <c r="M892" s="2"/>
    </row>
    <row r="893" spans="12:13" ht="15.75" customHeight="1" x14ac:dyDescent="0.25">
      <c r="L893" s="2"/>
      <c r="M893" s="2"/>
    </row>
    <row r="894" spans="12:13" ht="15.75" customHeight="1" x14ac:dyDescent="0.25">
      <c r="L894" s="2"/>
      <c r="M894" s="2"/>
    </row>
    <row r="895" spans="12:13" ht="15.75" customHeight="1" x14ac:dyDescent="0.25">
      <c r="L895" s="2"/>
      <c r="M895" s="2"/>
    </row>
    <row r="896" spans="12:13" ht="15.75" customHeight="1" x14ac:dyDescent="0.25">
      <c r="L896" s="2"/>
      <c r="M896" s="2"/>
    </row>
    <row r="897" spans="12:13" ht="15.75" customHeight="1" x14ac:dyDescent="0.25">
      <c r="L897" s="2"/>
      <c r="M897" s="2"/>
    </row>
    <row r="898" spans="12:13" ht="15.75" customHeight="1" x14ac:dyDescent="0.25">
      <c r="L898" s="2"/>
      <c r="M898" s="2"/>
    </row>
    <row r="899" spans="12:13" ht="15.75" customHeight="1" x14ac:dyDescent="0.25">
      <c r="L899" s="2"/>
      <c r="M899" s="2"/>
    </row>
    <row r="900" spans="12:13" ht="15.75" customHeight="1" x14ac:dyDescent="0.25">
      <c r="L900" s="2"/>
      <c r="M900" s="2"/>
    </row>
    <row r="901" spans="12:13" ht="15.75" customHeight="1" x14ac:dyDescent="0.25">
      <c r="L901" s="2"/>
      <c r="M901" s="2"/>
    </row>
    <row r="902" spans="12:13" ht="15.75" customHeight="1" x14ac:dyDescent="0.25">
      <c r="L902" s="2"/>
      <c r="M902" s="2"/>
    </row>
    <row r="903" spans="12:13" ht="15.75" customHeight="1" x14ac:dyDescent="0.25">
      <c r="L903" s="2"/>
      <c r="M903" s="2"/>
    </row>
    <row r="904" spans="12:13" ht="15.75" customHeight="1" x14ac:dyDescent="0.25">
      <c r="L904" s="2"/>
      <c r="M904" s="2"/>
    </row>
    <row r="905" spans="12:13" ht="15.75" customHeight="1" x14ac:dyDescent="0.25">
      <c r="L905" s="2"/>
      <c r="M905" s="2"/>
    </row>
    <row r="906" spans="12:13" ht="15.75" customHeight="1" x14ac:dyDescent="0.25">
      <c r="L906" s="2"/>
      <c r="M906" s="2"/>
    </row>
    <row r="907" spans="12:13" ht="15.75" customHeight="1" x14ac:dyDescent="0.25">
      <c r="L907" s="2"/>
      <c r="M907" s="2"/>
    </row>
    <row r="908" spans="12:13" ht="15.75" customHeight="1" x14ac:dyDescent="0.25">
      <c r="L908" s="2"/>
      <c r="M908" s="2"/>
    </row>
    <row r="909" spans="12:13" ht="15.75" customHeight="1" x14ac:dyDescent="0.25">
      <c r="L909" s="2"/>
      <c r="M909" s="2"/>
    </row>
    <row r="910" spans="12:13" ht="15.75" customHeight="1" x14ac:dyDescent="0.25">
      <c r="L910" s="2"/>
      <c r="M910" s="2"/>
    </row>
    <row r="911" spans="12:13" ht="15.75" customHeight="1" x14ac:dyDescent="0.25">
      <c r="L911" s="2"/>
      <c r="M911" s="2"/>
    </row>
    <row r="912" spans="12:13" ht="15.75" customHeight="1" x14ac:dyDescent="0.25">
      <c r="L912" s="2"/>
      <c r="M912" s="2"/>
    </row>
    <row r="913" spans="12:13" ht="15.75" customHeight="1" x14ac:dyDescent="0.25">
      <c r="L913" s="2"/>
      <c r="M913" s="2"/>
    </row>
    <row r="914" spans="12:13" ht="15.75" customHeight="1" x14ac:dyDescent="0.25">
      <c r="L914" s="2"/>
      <c r="M914" s="2"/>
    </row>
    <row r="915" spans="12:13" ht="15.75" customHeight="1" x14ac:dyDescent="0.25">
      <c r="L915" s="2"/>
      <c r="M915" s="2"/>
    </row>
    <row r="916" spans="12:13" ht="15.75" customHeight="1" x14ac:dyDescent="0.25">
      <c r="L916" s="2"/>
      <c r="M916" s="2"/>
    </row>
    <row r="917" spans="12:13" ht="15.75" customHeight="1" x14ac:dyDescent="0.25">
      <c r="L917" s="2"/>
      <c r="M917" s="2"/>
    </row>
    <row r="918" spans="12:13" ht="15.75" customHeight="1" x14ac:dyDescent="0.25">
      <c r="L918" s="2"/>
      <c r="M918" s="2"/>
    </row>
    <row r="919" spans="12:13" ht="15.75" customHeight="1" x14ac:dyDescent="0.25">
      <c r="L919" s="2"/>
      <c r="M919" s="2"/>
    </row>
    <row r="920" spans="12:13" ht="15.75" customHeight="1" x14ac:dyDescent="0.25">
      <c r="L920" s="2"/>
      <c r="M920" s="2"/>
    </row>
    <row r="921" spans="12:13" ht="15.75" customHeight="1" x14ac:dyDescent="0.25">
      <c r="L921" s="2"/>
      <c r="M921" s="2"/>
    </row>
    <row r="922" spans="12:13" ht="15.75" customHeight="1" x14ac:dyDescent="0.25">
      <c r="L922" s="2"/>
      <c r="M922" s="2"/>
    </row>
    <row r="923" spans="12:13" ht="15.75" customHeight="1" x14ac:dyDescent="0.25">
      <c r="L923" s="2"/>
      <c r="M923" s="2"/>
    </row>
    <row r="924" spans="12:13" ht="15.75" customHeight="1" x14ac:dyDescent="0.25">
      <c r="L924" s="2"/>
      <c r="M924" s="2"/>
    </row>
    <row r="925" spans="12:13" ht="15.75" customHeight="1" x14ac:dyDescent="0.25">
      <c r="L925" s="2"/>
      <c r="M925" s="2"/>
    </row>
    <row r="926" spans="12:13" ht="15.75" customHeight="1" x14ac:dyDescent="0.25">
      <c r="L926" s="2"/>
      <c r="M926" s="2"/>
    </row>
    <row r="927" spans="12:13" ht="15.75" customHeight="1" x14ac:dyDescent="0.25">
      <c r="L927" s="2"/>
      <c r="M927" s="2"/>
    </row>
    <row r="928" spans="12:13" ht="15.75" customHeight="1" x14ac:dyDescent="0.25">
      <c r="L928" s="2"/>
      <c r="M928" s="2"/>
    </row>
    <row r="929" spans="12:13" ht="15.75" customHeight="1" x14ac:dyDescent="0.25">
      <c r="L929" s="2"/>
      <c r="M929" s="2"/>
    </row>
    <row r="930" spans="12:13" ht="15.75" customHeight="1" x14ac:dyDescent="0.25">
      <c r="L930" s="2"/>
      <c r="M930" s="2"/>
    </row>
    <row r="931" spans="12:13" ht="15.75" customHeight="1" x14ac:dyDescent="0.25">
      <c r="L931" s="2"/>
      <c r="M931" s="2"/>
    </row>
    <row r="932" spans="12:13" ht="15.75" customHeight="1" x14ac:dyDescent="0.25">
      <c r="L932" s="2"/>
      <c r="M932" s="2"/>
    </row>
    <row r="933" spans="12:13" ht="15.75" customHeight="1" x14ac:dyDescent="0.25">
      <c r="L933" s="2"/>
      <c r="M933" s="2"/>
    </row>
    <row r="934" spans="12:13" ht="15.75" customHeight="1" x14ac:dyDescent="0.25">
      <c r="L934" s="2"/>
      <c r="M934" s="2"/>
    </row>
    <row r="935" spans="12:13" ht="15.75" customHeight="1" x14ac:dyDescent="0.25">
      <c r="L935" s="2"/>
      <c r="M935" s="2"/>
    </row>
    <row r="936" spans="12:13" ht="15.75" customHeight="1" x14ac:dyDescent="0.25">
      <c r="L936" s="2"/>
      <c r="M936" s="2"/>
    </row>
    <row r="937" spans="12:13" ht="15.75" customHeight="1" x14ac:dyDescent="0.25">
      <c r="L937" s="2"/>
      <c r="M937" s="2"/>
    </row>
    <row r="938" spans="12:13" ht="15.75" customHeight="1" x14ac:dyDescent="0.25">
      <c r="L938" s="2"/>
      <c r="M938" s="2"/>
    </row>
    <row r="939" spans="12:13" ht="15.75" customHeight="1" x14ac:dyDescent="0.25">
      <c r="L939" s="2"/>
      <c r="M939" s="2"/>
    </row>
    <row r="940" spans="12:13" ht="15.75" customHeight="1" x14ac:dyDescent="0.25">
      <c r="L940" s="2"/>
      <c r="M940" s="2"/>
    </row>
    <row r="941" spans="12:13" ht="15.75" customHeight="1" x14ac:dyDescent="0.25">
      <c r="L941" s="2"/>
      <c r="M941" s="2"/>
    </row>
    <row r="942" spans="12:13" ht="15.75" customHeight="1" x14ac:dyDescent="0.25">
      <c r="L942" s="2"/>
      <c r="M942" s="2"/>
    </row>
    <row r="943" spans="12:13" ht="15.75" customHeight="1" x14ac:dyDescent="0.25">
      <c r="L943" s="2"/>
      <c r="M943" s="2"/>
    </row>
    <row r="944" spans="12:13" ht="15.75" customHeight="1" x14ac:dyDescent="0.25">
      <c r="L944" s="2"/>
      <c r="M944" s="2"/>
    </row>
    <row r="945" spans="12:13" ht="15.75" customHeight="1" x14ac:dyDescent="0.25">
      <c r="L945" s="2"/>
      <c r="M945" s="2"/>
    </row>
    <row r="946" spans="12:13" ht="15.75" customHeight="1" x14ac:dyDescent="0.25">
      <c r="L946" s="2"/>
      <c r="M946" s="2"/>
    </row>
    <row r="947" spans="12:13" ht="15.75" customHeight="1" x14ac:dyDescent="0.25">
      <c r="L947" s="2"/>
      <c r="M947" s="2"/>
    </row>
    <row r="948" spans="12:13" ht="15.75" customHeight="1" x14ac:dyDescent="0.25">
      <c r="L948" s="2"/>
      <c r="M948" s="2"/>
    </row>
    <row r="949" spans="12:13" ht="15.75" customHeight="1" x14ac:dyDescent="0.25">
      <c r="L949" s="2"/>
      <c r="M949" s="2"/>
    </row>
    <row r="950" spans="12:13" ht="15.75" customHeight="1" x14ac:dyDescent="0.25">
      <c r="L950" s="2"/>
      <c r="M950" s="2"/>
    </row>
    <row r="951" spans="12:13" ht="15.75" customHeight="1" x14ac:dyDescent="0.25">
      <c r="L951" s="2"/>
      <c r="M951" s="2"/>
    </row>
    <row r="952" spans="12:13" ht="15.75" customHeight="1" x14ac:dyDescent="0.25">
      <c r="L952" s="2"/>
      <c r="M952" s="2"/>
    </row>
    <row r="953" spans="12:13" ht="15.75" customHeight="1" x14ac:dyDescent="0.25">
      <c r="L953" s="2"/>
      <c r="M953" s="2"/>
    </row>
    <row r="954" spans="12:13" ht="15.75" customHeight="1" x14ac:dyDescent="0.25">
      <c r="L954" s="2"/>
      <c r="M954" s="2"/>
    </row>
    <row r="955" spans="12:13" ht="15.75" customHeight="1" x14ac:dyDescent="0.25">
      <c r="L955" s="2"/>
      <c r="M955" s="2"/>
    </row>
    <row r="956" spans="12:13" ht="15.75" customHeight="1" x14ac:dyDescent="0.25">
      <c r="L956" s="2"/>
      <c r="M956" s="2"/>
    </row>
    <row r="957" spans="12:13" ht="15.75" customHeight="1" x14ac:dyDescent="0.25">
      <c r="L957" s="2"/>
      <c r="M957" s="2"/>
    </row>
    <row r="958" spans="12:13" ht="15.75" customHeight="1" x14ac:dyDescent="0.25">
      <c r="L958" s="2"/>
      <c r="M958" s="2"/>
    </row>
    <row r="959" spans="12:13" ht="15.75" customHeight="1" x14ac:dyDescent="0.25">
      <c r="L959" s="2"/>
      <c r="M959" s="2"/>
    </row>
  </sheetData>
  <printOptions horizontalCentered="1" gridLines="1"/>
  <pageMargins left="0.39370078740157483" right="0.39370078740157483" top="0.74803149606299213" bottom="0.74803149606299213" header="0" footer="0"/>
  <pageSetup paperSize="8" scale="45" orientation="landscape" r:id="rId1"/>
  <colBreaks count="2" manualBreakCount="2">
    <brk id="48" max="13" man="1"/>
    <brk id="64" max="1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57"/>
  <sheetViews>
    <sheetView view="pageBreakPreview" topLeftCell="V1" zoomScale="110" zoomScaleNormal="100" zoomScaleSheetLayoutView="110" workbookViewId="0">
      <selection activeCell="AD2" sqref="AD2"/>
    </sheetView>
  </sheetViews>
  <sheetFormatPr defaultColWidth="14.42578125" defaultRowHeight="15" customHeight="1" x14ac:dyDescent="0.25"/>
  <cols>
    <col min="1" max="1" width="5.28515625" customWidth="1"/>
    <col min="2" max="2" width="5.28515625" style="4" customWidth="1"/>
    <col min="3" max="3" width="5.7109375" customWidth="1"/>
    <col min="4" max="5" width="5.42578125" bestFit="1" customWidth="1"/>
    <col min="6" max="6" width="5.42578125" style="4" customWidth="1"/>
    <col min="7" max="7" width="25" customWidth="1"/>
    <col min="8" max="8" width="32.5703125" style="31" customWidth="1"/>
    <col min="9" max="10" width="29.42578125" style="31" customWidth="1"/>
    <col min="11" max="11" width="21.140625" customWidth="1"/>
    <col min="12" max="12" width="25.85546875" style="4" customWidth="1"/>
    <col min="13" max="13" width="30.5703125" style="44" customWidth="1"/>
    <col min="14" max="14" width="8.42578125" style="125" customWidth="1"/>
    <col min="15" max="15" width="20.140625" style="44" customWidth="1"/>
    <col min="16" max="16" width="16" style="44" customWidth="1"/>
    <col min="17" max="17" width="9.5703125" style="43" customWidth="1"/>
    <col min="18" max="18" width="10.5703125" style="50" customWidth="1"/>
    <col min="19" max="22" width="9.5703125" style="4" customWidth="1"/>
    <col min="23" max="23" width="9.28515625" style="4" customWidth="1"/>
    <col min="24" max="24" width="16.28515625" style="48" customWidth="1"/>
    <col min="25" max="25" width="11.5703125" customWidth="1"/>
    <col min="26" max="26" width="9.5703125" customWidth="1"/>
    <col min="27" max="31" width="9.5703125" style="4" customWidth="1"/>
    <col min="32" max="32" width="15.140625" style="44" customWidth="1"/>
    <col min="33" max="33" width="11.5703125" customWidth="1"/>
    <col min="34" max="34" width="9.5703125" customWidth="1"/>
    <col min="35" max="38" width="9.5703125" style="4" customWidth="1"/>
    <col min="39" max="39" width="16.85546875" style="4" customWidth="1"/>
    <col min="40" max="40" width="19.140625" style="44" customWidth="1"/>
    <col min="41" max="42" width="9.5703125" customWidth="1"/>
    <col min="43" max="47" width="9.5703125" style="4" customWidth="1"/>
    <col min="48" max="48" width="30.85546875" bestFit="1" customWidth="1"/>
    <col min="49" max="50" width="9.5703125" customWidth="1"/>
    <col min="51" max="55" width="9.5703125" style="4" customWidth="1"/>
    <col min="56" max="56" width="26.28515625" bestFit="1" customWidth="1"/>
    <col min="57" max="58" width="9.5703125" customWidth="1"/>
    <col min="59" max="63" width="9.5703125" style="4" customWidth="1"/>
    <col min="64" max="64" width="19.85546875" bestFit="1" customWidth="1"/>
    <col min="68" max="71" width="14.42578125" style="4"/>
  </cols>
  <sheetData>
    <row r="1" spans="1:71" ht="15.75" thickBot="1" x14ac:dyDescent="0.3">
      <c r="A1" s="300" t="s">
        <v>13</v>
      </c>
      <c r="B1" s="301" t="s">
        <v>150</v>
      </c>
      <c r="C1" s="352" t="s">
        <v>14</v>
      </c>
      <c r="D1" s="353" t="s">
        <v>15</v>
      </c>
      <c r="E1" s="353" t="s">
        <v>16</v>
      </c>
      <c r="F1" s="354" t="s">
        <v>173</v>
      </c>
      <c r="G1" s="351" t="s">
        <v>168</v>
      </c>
      <c r="H1" s="302" t="s">
        <v>169</v>
      </c>
      <c r="I1" s="303" t="s">
        <v>124</v>
      </c>
      <c r="J1" s="304" t="s">
        <v>125</v>
      </c>
      <c r="K1" s="305" t="s">
        <v>17</v>
      </c>
      <c r="L1" s="306" t="s">
        <v>55</v>
      </c>
      <c r="M1" s="307" t="s">
        <v>18</v>
      </c>
      <c r="N1" s="308" t="s">
        <v>19</v>
      </c>
      <c r="O1" s="372" t="s">
        <v>20</v>
      </c>
      <c r="P1" s="309" t="s">
        <v>21</v>
      </c>
      <c r="Q1" s="301" t="s">
        <v>22</v>
      </c>
      <c r="R1" s="310" t="s">
        <v>23</v>
      </c>
      <c r="S1" s="301" t="s">
        <v>94</v>
      </c>
      <c r="T1" s="311" t="s">
        <v>77</v>
      </c>
      <c r="U1" s="311" t="s">
        <v>70</v>
      </c>
      <c r="V1" s="311" t="s">
        <v>56</v>
      </c>
      <c r="W1" s="311" t="s">
        <v>24</v>
      </c>
      <c r="X1" s="312" t="s">
        <v>25</v>
      </c>
      <c r="Y1" s="301" t="s">
        <v>26</v>
      </c>
      <c r="Z1" s="301" t="s">
        <v>27</v>
      </c>
      <c r="AA1" s="301" t="s">
        <v>95</v>
      </c>
      <c r="AB1" s="311" t="s">
        <v>78</v>
      </c>
      <c r="AC1" s="311" t="s">
        <v>72</v>
      </c>
      <c r="AD1" s="311" t="s">
        <v>57</v>
      </c>
      <c r="AE1" s="311" t="s">
        <v>28</v>
      </c>
      <c r="AF1" s="312" t="s">
        <v>29</v>
      </c>
      <c r="AG1" s="301" t="s">
        <v>30</v>
      </c>
      <c r="AH1" s="301" t="s">
        <v>31</v>
      </c>
      <c r="AI1" s="301" t="s">
        <v>96</v>
      </c>
      <c r="AJ1" s="311" t="s">
        <v>79</v>
      </c>
      <c r="AK1" s="311" t="s">
        <v>71</v>
      </c>
      <c r="AL1" s="311" t="s">
        <v>58</v>
      </c>
      <c r="AM1" s="311" t="s">
        <v>32</v>
      </c>
      <c r="AN1" s="312" t="s">
        <v>33</v>
      </c>
      <c r="AO1" s="301" t="s">
        <v>34</v>
      </c>
      <c r="AP1" s="301" t="s">
        <v>35</v>
      </c>
      <c r="AQ1" s="301" t="s">
        <v>97</v>
      </c>
      <c r="AR1" s="311" t="s">
        <v>80</v>
      </c>
      <c r="AS1" s="311" t="s">
        <v>73</v>
      </c>
      <c r="AT1" s="311" t="s">
        <v>59</v>
      </c>
      <c r="AU1" s="311" t="s">
        <v>36</v>
      </c>
      <c r="AV1" s="327" t="s">
        <v>37</v>
      </c>
      <c r="AW1" s="301" t="s">
        <v>38</v>
      </c>
      <c r="AX1" s="301" t="s">
        <v>39</v>
      </c>
      <c r="AY1" s="311" t="s">
        <v>46</v>
      </c>
      <c r="AZ1" s="311" t="s">
        <v>81</v>
      </c>
      <c r="BA1" s="311" t="s">
        <v>74</v>
      </c>
      <c r="BB1" s="311" t="s">
        <v>60</v>
      </c>
      <c r="BC1" s="311" t="s">
        <v>40</v>
      </c>
      <c r="BD1" s="327" t="s">
        <v>41</v>
      </c>
      <c r="BE1" s="301" t="s">
        <v>42</v>
      </c>
      <c r="BF1" s="301" t="s">
        <v>43</v>
      </c>
      <c r="BG1" s="311" t="s">
        <v>47</v>
      </c>
      <c r="BH1" s="311" t="s">
        <v>82</v>
      </c>
      <c r="BI1" s="311" t="s">
        <v>75</v>
      </c>
      <c r="BJ1" s="311" t="s">
        <v>61</v>
      </c>
      <c r="BK1" s="311" t="s">
        <v>44</v>
      </c>
      <c r="BL1" s="328" t="s">
        <v>50</v>
      </c>
      <c r="BM1" s="311" t="s">
        <v>51</v>
      </c>
      <c r="BN1" s="311" t="s">
        <v>52</v>
      </c>
      <c r="BO1" s="311" t="s">
        <v>53</v>
      </c>
      <c r="BP1" s="311" t="s">
        <v>83</v>
      </c>
      <c r="BQ1" s="311" t="s">
        <v>76</v>
      </c>
      <c r="BR1" s="311" t="s">
        <v>62</v>
      </c>
      <c r="BS1" s="329" t="s">
        <v>54</v>
      </c>
    </row>
    <row r="2" spans="1:71" ht="15" customHeight="1" x14ac:dyDescent="0.25">
      <c r="A2" s="84">
        <v>1</v>
      </c>
      <c r="B2" s="207">
        <v>1</v>
      </c>
      <c r="C2" s="331">
        <v>1</v>
      </c>
      <c r="D2" s="332" t="s">
        <v>67</v>
      </c>
      <c r="E2" s="333"/>
      <c r="F2" s="334"/>
      <c r="G2" s="348" t="s">
        <v>110</v>
      </c>
      <c r="H2" s="85"/>
      <c r="I2" s="85"/>
      <c r="J2" s="85"/>
      <c r="K2" s="86" t="s">
        <v>105</v>
      </c>
      <c r="L2" s="87"/>
      <c r="M2" s="262" t="s">
        <v>161</v>
      </c>
      <c r="N2" s="122">
        <v>39</v>
      </c>
      <c r="O2" s="373" t="s">
        <v>107</v>
      </c>
      <c r="P2" s="89" t="str">
        <f>+'ELENCO DITTE (Mod A)'!D7</f>
        <v>ZAGAROLO (RM)</v>
      </c>
      <c r="Q2" s="90">
        <v>44</v>
      </c>
      <c r="R2" s="36">
        <v>55</v>
      </c>
      <c r="S2" s="90"/>
      <c r="T2" s="35">
        <f>+'ELENCO DITTE (Mod A)'!W7</f>
        <v>64.8</v>
      </c>
      <c r="U2" s="35">
        <f>+'ELENCO DITTE (Mod A)'!Y7</f>
        <v>120</v>
      </c>
      <c r="V2" s="35">
        <f>+'ELENCO DITTE (Mod A)'!AA7</f>
        <v>500</v>
      </c>
      <c r="W2" s="441"/>
      <c r="X2" s="444" t="str">
        <f>+'ELENCO DITTE (Mod A)'!D9</f>
        <v>ZAGAROLO (RM)</v>
      </c>
      <c r="Y2" s="92">
        <f>+'ELENCO DITTE (Mod A)'!F9</f>
        <v>44</v>
      </c>
      <c r="Z2" s="93">
        <f>+'ELENCO DITTE (Mod A)'!G9</f>
        <v>58</v>
      </c>
      <c r="AA2" s="93"/>
      <c r="AB2" s="92">
        <f>+'ELENCO DITTE (Mod A)'!W9</f>
        <v>24.8</v>
      </c>
      <c r="AC2" s="94"/>
      <c r="AD2" s="94">
        <f>+'ELENCO DITTE (Mod A)'!AA9</f>
        <v>25</v>
      </c>
      <c r="AE2" s="449"/>
      <c r="AF2" s="440" t="str">
        <f>+'ELENCO DITTE (Mod A)'!D10</f>
        <v>ZAGAROLO (RM)</v>
      </c>
      <c r="AG2" s="92">
        <f>+'ELENCO DITTE (Mod A)'!F10</f>
        <v>44</v>
      </c>
      <c r="AH2" s="93">
        <f>+'ELENCO DITTE (Mod A)'!G10</f>
        <v>210</v>
      </c>
      <c r="AI2" s="93"/>
      <c r="AJ2" s="92">
        <f>+'ELENCO DITTE (Mod A)'!W10</f>
        <v>44.8</v>
      </c>
      <c r="AK2" s="94"/>
      <c r="AL2" s="94">
        <f>+'ELENCO DITTE (Mod A)'!AA10</f>
        <v>61</v>
      </c>
      <c r="AM2" s="443"/>
      <c r="AN2" s="96"/>
      <c r="AO2" s="97"/>
      <c r="AP2" s="97"/>
      <c r="AQ2" s="97"/>
      <c r="AR2" s="97"/>
      <c r="AS2" s="97"/>
      <c r="AT2" s="97"/>
      <c r="AU2" s="97"/>
      <c r="AV2" s="98"/>
      <c r="AW2" s="97"/>
      <c r="AX2" s="97"/>
      <c r="AY2" s="97"/>
      <c r="AZ2" s="97"/>
      <c r="BA2" s="97"/>
      <c r="BB2" s="97"/>
      <c r="BC2" s="97"/>
      <c r="BD2" s="98"/>
      <c r="BE2" s="97"/>
      <c r="BF2" s="97"/>
      <c r="BG2" s="97"/>
      <c r="BH2" s="97"/>
      <c r="BI2" s="97"/>
      <c r="BJ2" s="97"/>
      <c r="BK2" s="97"/>
      <c r="BL2" s="98"/>
      <c r="BM2" s="97"/>
      <c r="BN2" s="97"/>
      <c r="BO2" s="97"/>
      <c r="BP2" s="97"/>
      <c r="BQ2" s="97"/>
      <c r="BR2" s="97"/>
      <c r="BS2" s="235"/>
    </row>
    <row r="3" spans="1:71" ht="15" customHeight="1" x14ac:dyDescent="0.25">
      <c r="A3" s="29">
        <f>+A2+1</f>
        <v>2</v>
      </c>
      <c r="B3" s="30">
        <v>2</v>
      </c>
      <c r="C3" s="335">
        <v>1</v>
      </c>
      <c r="D3" s="336"/>
      <c r="E3" s="337"/>
      <c r="F3" s="338"/>
      <c r="G3" s="349" t="s">
        <v>108</v>
      </c>
      <c r="H3" s="99"/>
      <c r="I3" s="99"/>
      <c r="J3" s="99"/>
      <c r="K3" s="56" t="s">
        <v>106</v>
      </c>
      <c r="L3" s="57"/>
      <c r="M3" s="100" t="s">
        <v>162</v>
      </c>
      <c r="N3" s="123">
        <v>39</v>
      </c>
      <c r="O3" s="374" t="s">
        <v>107</v>
      </c>
      <c r="P3" s="103" t="str">
        <f>+P2</f>
        <v>ZAGAROLO (RM)</v>
      </c>
      <c r="Q3" s="62">
        <f>+Q2</f>
        <v>44</v>
      </c>
      <c r="R3" s="63">
        <f>+R2</f>
        <v>55</v>
      </c>
      <c r="S3" s="62"/>
      <c r="T3" s="102">
        <f>+T2</f>
        <v>64.8</v>
      </c>
      <c r="U3" s="102">
        <f>+U2</f>
        <v>120</v>
      </c>
      <c r="V3" s="102">
        <f>+V2</f>
        <v>500</v>
      </c>
      <c r="W3" s="442"/>
      <c r="X3" s="445"/>
      <c r="Y3" s="446"/>
      <c r="Z3" s="446"/>
      <c r="AA3" s="446"/>
      <c r="AB3" s="446"/>
      <c r="AC3" s="446"/>
      <c r="AD3" s="446"/>
      <c r="AE3" s="446"/>
      <c r="AF3" s="447"/>
      <c r="AG3" s="62"/>
      <c r="AH3" s="62"/>
      <c r="AI3" s="62"/>
      <c r="AJ3" s="62"/>
      <c r="AK3" s="62"/>
      <c r="AL3" s="62"/>
      <c r="AM3" s="448"/>
      <c r="AN3" s="101"/>
      <c r="AO3" s="33"/>
      <c r="AP3" s="33"/>
      <c r="AQ3" s="33"/>
      <c r="AR3" s="33"/>
      <c r="AS3" s="33"/>
      <c r="AT3" s="33"/>
      <c r="AU3" s="33"/>
      <c r="AV3" s="65"/>
      <c r="AW3" s="33"/>
      <c r="AX3" s="33"/>
      <c r="AY3" s="33"/>
      <c r="AZ3" s="33"/>
      <c r="BA3" s="33"/>
      <c r="BB3" s="33"/>
      <c r="BC3" s="33"/>
      <c r="BD3" s="65"/>
      <c r="BE3" s="33"/>
      <c r="BF3" s="33"/>
      <c r="BG3" s="33"/>
      <c r="BH3" s="33"/>
      <c r="BI3" s="33"/>
      <c r="BJ3" s="33"/>
      <c r="BK3" s="33"/>
      <c r="BL3" s="65"/>
      <c r="BM3" s="33"/>
      <c r="BN3" s="33"/>
      <c r="BO3" s="33"/>
      <c r="BP3" s="33"/>
      <c r="BQ3" s="33"/>
      <c r="BR3" s="33"/>
      <c r="BS3" s="236"/>
    </row>
    <row r="4" spans="1:71" s="4" customFormat="1" ht="15" customHeight="1" x14ac:dyDescent="0.25">
      <c r="A4" s="11">
        <f t="shared" ref="A4:A11" si="0">+A3+1</f>
        <v>3</v>
      </c>
      <c r="B4" s="3">
        <v>3</v>
      </c>
      <c r="C4" s="339">
        <v>3</v>
      </c>
      <c r="D4" s="340"/>
      <c r="E4" s="341"/>
      <c r="F4" s="342"/>
      <c r="G4" s="330" t="s">
        <v>111</v>
      </c>
      <c r="H4" s="59" t="s">
        <v>112</v>
      </c>
      <c r="I4" s="59"/>
      <c r="J4" s="59"/>
      <c r="K4" s="133" t="s">
        <v>123</v>
      </c>
      <c r="L4" s="52"/>
      <c r="M4" s="47" t="s">
        <v>119</v>
      </c>
      <c r="N4" s="124"/>
      <c r="O4" s="375"/>
      <c r="P4" s="54" t="str">
        <f>+'ELENCO DITTE (Mod A)'!D12</f>
        <v>ZAGAROLO (RM)</v>
      </c>
      <c r="Q4" s="26">
        <v>44</v>
      </c>
      <c r="R4" s="204">
        <v>250</v>
      </c>
      <c r="S4" s="26"/>
      <c r="T4" s="206">
        <f>+'ELENCO DITTE (Mod A)'!W12</f>
        <v>84.8</v>
      </c>
      <c r="U4" s="26"/>
      <c r="V4" s="206">
        <f>+'ELENCO DITTE (Mod A)'!AA12</f>
        <v>80</v>
      </c>
      <c r="W4" s="205"/>
      <c r="X4" s="47" t="str">
        <f>+'ELENCO DITTE (Mod A)'!D14</f>
        <v>ZAGAROLO (RM)</v>
      </c>
      <c r="Y4" s="54">
        <f>+'ELENCO DITTE (Mod A)'!F14</f>
        <v>44</v>
      </c>
      <c r="Z4" s="26">
        <f>+'ELENCO DITTE (Mod A)'!G14</f>
        <v>4153</v>
      </c>
      <c r="AA4" s="26"/>
      <c r="AB4" s="206">
        <f>+'ELENCO DITTE (Mod A)'!W14</f>
        <v>320</v>
      </c>
      <c r="AC4" s="26"/>
      <c r="AD4" s="206">
        <f>+'ELENCO DITTE (Mod A)'!AA14</f>
        <v>320</v>
      </c>
      <c r="AE4" s="26"/>
      <c r="AF4" s="47" t="str">
        <f>+'ELENCO DITTE (Mod A)'!D15</f>
        <v>ZAGAROLO (RM)</v>
      </c>
      <c r="AG4" s="237">
        <f>+'ELENCO DITTE (Mod A)'!F15</f>
        <v>44</v>
      </c>
      <c r="AH4" s="26">
        <f>+'ELENCO DITTE (Mod A)'!G15</f>
        <v>4142</v>
      </c>
      <c r="AI4" s="26"/>
      <c r="AJ4" s="206">
        <f>+'ELENCO DITTE (Mod A)'!W15</f>
        <v>48</v>
      </c>
      <c r="AK4" s="26"/>
      <c r="AL4" s="26">
        <f>+'ELENCO DITTE (Mod A)'!AA15</f>
        <v>150</v>
      </c>
      <c r="AM4" s="26" t="str">
        <f>+'ELENCO DITTE (Mod A)'!J15</f>
        <v>Strada 
comunale</v>
      </c>
      <c r="AN4" s="49"/>
      <c r="AO4" s="28"/>
      <c r="AP4" s="28"/>
      <c r="AQ4" s="28"/>
      <c r="AR4" s="28"/>
      <c r="AS4" s="28"/>
      <c r="AT4" s="28"/>
      <c r="AU4" s="28"/>
      <c r="AV4" s="27"/>
      <c r="AW4" s="28"/>
      <c r="AX4" s="28"/>
      <c r="AY4" s="28"/>
      <c r="AZ4" s="28"/>
      <c r="BA4" s="28"/>
      <c r="BB4" s="28"/>
      <c r="BC4" s="28"/>
      <c r="BD4" s="27"/>
      <c r="BE4" s="28"/>
      <c r="BF4" s="28"/>
      <c r="BG4" s="28"/>
      <c r="BH4" s="28"/>
      <c r="BI4" s="28"/>
      <c r="BJ4" s="28"/>
      <c r="BK4" s="28"/>
      <c r="BL4" s="27"/>
      <c r="BM4" s="28"/>
      <c r="BN4" s="28"/>
      <c r="BO4" s="28"/>
      <c r="BP4" s="28"/>
      <c r="BQ4" s="28"/>
      <c r="BR4" s="28"/>
      <c r="BS4" s="238"/>
    </row>
    <row r="5" spans="1:71" s="4" customFormat="1" ht="15" customHeight="1" x14ac:dyDescent="0.25">
      <c r="A5" s="11">
        <f t="shared" si="0"/>
        <v>4</v>
      </c>
      <c r="B5" s="3" t="s">
        <v>151</v>
      </c>
      <c r="C5" s="339">
        <v>3</v>
      </c>
      <c r="D5" s="340"/>
      <c r="E5" s="341"/>
      <c r="F5" s="342"/>
      <c r="G5" s="330" t="s">
        <v>113</v>
      </c>
      <c r="H5" s="59" t="s">
        <v>114</v>
      </c>
      <c r="I5" s="59"/>
      <c r="J5" s="132"/>
      <c r="K5" s="51" t="s">
        <v>122</v>
      </c>
      <c r="L5" s="52"/>
      <c r="M5" s="263" t="s">
        <v>162</v>
      </c>
      <c r="N5" s="124">
        <v>39</v>
      </c>
      <c r="O5" s="375" t="s">
        <v>107</v>
      </c>
      <c r="P5" s="54" t="str">
        <f t="shared" ref="P5:V6" si="1">P4</f>
        <v>ZAGAROLO (RM)</v>
      </c>
      <c r="Q5" s="53">
        <f t="shared" si="1"/>
        <v>44</v>
      </c>
      <c r="R5" s="60">
        <f t="shared" si="1"/>
        <v>250</v>
      </c>
      <c r="S5" s="53">
        <f t="shared" si="1"/>
        <v>0</v>
      </c>
      <c r="T5" s="53">
        <f t="shared" si="1"/>
        <v>84.8</v>
      </c>
      <c r="U5" s="53">
        <f t="shared" si="1"/>
        <v>0</v>
      </c>
      <c r="V5" s="53">
        <f t="shared" si="1"/>
        <v>80</v>
      </c>
      <c r="W5" s="26"/>
      <c r="X5" s="47" t="str">
        <f t="shared" ref="X5:AE8" si="2">X4</f>
        <v>ZAGAROLO (RM)</v>
      </c>
      <c r="Y5" s="53">
        <f t="shared" si="2"/>
        <v>44</v>
      </c>
      <c r="Z5" s="53">
        <f t="shared" si="2"/>
        <v>4153</v>
      </c>
      <c r="AA5" s="53">
        <f t="shared" si="2"/>
        <v>0</v>
      </c>
      <c r="AB5" s="53">
        <f t="shared" si="2"/>
        <v>320</v>
      </c>
      <c r="AC5" s="53">
        <f t="shared" si="2"/>
        <v>0</v>
      </c>
      <c r="AD5" s="53">
        <f t="shared" si="2"/>
        <v>320</v>
      </c>
      <c r="AE5" s="53">
        <f t="shared" si="2"/>
        <v>0</v>
      </c>
      <c r="AF5" s="47" t="str">
        <f>+AF4</f>
        <v>ZAGAROLO (RM)</v>
      </c>
      <c r="AG5" s="237">
        <f t="shared" ref="AG5:AM5" si="3">+AG4</f>
        <v>44</v>
      </c>
      <c r="AH5" s="26">
        <f t="shared" si="3"/>
        <v>4142</v>
      </c>
      <c r="AI5" s="26"/>
      <c r="AJ5" s="206">
        <f t="shared" si="3"/>
        <v>48</v>
      </c>
      <c r="AK5" s="26"/>
      <c r="AL5" s="26">
        <f t="shared" si="3"/>
        <v>150</v>
      </c>
      <c r="AM5" s="26" t="str">
        <f t="shared" si="3"/>
        <v>Strada 
comunale</v>
      </c>
      <c r="AN5" s="49"/>
      <c r="AO5" s="28"/>
      <c r="AP5" s="28"/>
      <c r="AQ5" s="28"/>
      <c r="AR5" s="28"/>
      <c r="AS5" s="28"/>
      <c r="AT5" s="28"/>
      <c r="AU5" s="28"/>
      <c r="AV5" s="27"/>
      <c r="AW5" s="28"/>
      <c r="AX5" s="28"/>
      <c r="AY5" s="28"/>
      <c r="AZ5" s="28"/>
      <c r="BA5" s="28"/>
      <c r="BB5" s="28"/>
      <c r="BC5" s="28"/>
      <c r="BD5" s="27"/>
      <c r="BE5" s="28"/>
      <c r="BF5" s="28"/>
      <c r="BG5" s="28"/>
      <c r="BH5" s="28"/>
      <c r="BI5" s="28"/>
      <c r="BJ5" s="28"/>
      <c r="BK5" s="28"/>
      <c r="BL5" s="27"/>
      <c r="BM5" s="28"/>
      <c r="BN5" s="28"/>
      <c r="BO5" s="28"/>
      <c r="BP5" s="28"/>
      <c r="BQ5" s="28"/>
      <c r="BR5" s="28"/>
      <c r="BS5" s="238"/>
    </row>
    <row r="6" spans="1:71" s="25" customFormat="1" ht="15" customHeight="1" x14ac:dyDescent="0.25">
      <c r="A6" s="11">
        <f t="shared" si="0"/>
        <v>5</v>
      </c>
      <c r="B6" s="208" t="s">
        <v>152</v>
      </c>
      <c r="C6" s="339">
        <v>3</v>
      </c>
      <c r="D6" s="340"/>
      <c r="E6" s="341"/>
      <c r="F6" s="342"/>
      <c r="G6" s="118" t="s">
        <v>115</v>
      </c>
      <c r="H6" s="59" t="s">
        <v>149</v>
      </c>
      <c r="I6" s="59"/>
      <c r="J6" s="59"/>
      <c r="K6" s="51"/>
      <c r="L6" s="52"/>
      <c r="M6" s="47" t="s">
        <v>119</v>
      </c>
      <c r="N6" s="124"/>
      <c r="O6" s="375"/>
      <c r="P6" s="120" t="str">
        <f t="shared" si="1"/>
        <v>ZAGAROLO (RM)</v>
      </c>
      <c r="Q6" s="121">
        <f t="shared" si="1"/>
        <v>44</v>
      </c>
      <c r="R6" s="120">
        <f t="shared" si="1"/>
        <v>250</v>
      </c>
      <c r="S6" s="53">
        <f t="shared" si="1"/>
        <v>0</v>
      </c>
      <c r="T6" s="53">
        <f t="shared" si="1"/>
        <v>84.8</v>
      </c>
      <c r="U6" s="53">
        <f t="shared" si="1"/>
        <v>0</v>
      </c>
      <c r="V6" s="53">
        <f t="shared" si="1"/>
        <v>80</v>
      </c>
      <c r="W6" s="26"/>
      <c r="X6" s="47" t="str">
        <f t="shared" si="2"/>
        <v>ZAGAROLO (RM)</v>
      </c>
      <c r="Y6" s="53">
        <f t="shared" si="2"/>
        <v>44</v>
      </c>
      <c r="Z6" s="53">
        <f t="shared" si="2"/>
        <v>4153</v>
      </c>
      <c r="AA6" s="53">
        <f t="shared" si="2"/>
        <v>0</v>
      </c>
      <c r="AB6" s="53">
        <f t="shared" si="2"/>
        <v>320</v>
      </c>
      <c r="AC6" s="53">
        <f t="shared" si="2"/>
        <v>0</v>
      </c>
      <c r="AD6" s="53">
        <f t="shared" si="2"/>
        <v>320</v>
      </c>
      <c r="AE6" s="53">
        <f t="shared" si="2"/>
        <v>0</v>
      </c>
      <c r="AF6" s="47" t="str">
        <f>+AF5</f>
        <v>ZAGAROLO (RM)</v>
      </c>
      <c r="AG6" s="26">
        <f t="shared" ref="AG6:AG8" si="4">+AG5</f>
        <v>44</v>
      </c>
      <c r="AH6" s="26">
        <f t="shared" ref="AH6:AH8" si="5">+AH5</f>
        <v>4142</v>
      </c>
      <c r="AI6" s="26"/>
      <c r="AJ6" s="26">
        <f t="shared" ref="AJ6:AJ8" si="6">+AJ5</f>
        <v>48</v>
      </c>
      <c r="AK6" s="26"/>
      <c r="AL6" s="26">
        <f t="shared" ref="AL6:AM8" si="7">+AL5</f>
        <v>150</v>
      </c>
      <c r="AM6" s="26" t="str">
        <f t="shared" si="7"/>
        <v>Strada 
comunale</v>
      </c>
      <c r="AN6" s="49"/>
      <c r="AO6" s="28"/>
      <c r="AP6" s="28"/>
      <c r="AQ6" s="28"/>
      <c r="AR6" s="28"/>
      <c r="AS6" s="28"/>
      <c r="AT6" s="28"/>
      <c r="AU6" s="28"/>
      <c r="AV6" s="27"/>
      <c r="AW6" s="28"/>
      <c r="AX6" s="28"/>
      <c r="AY6" s="28"/>
      <c r="AZ6" s="28"/>
      <c r="BA6" s="28"/>
      <c r="BB6" s="28"/>
      <c r="BC6" s="28"/>
      <c r="BD6" s="27"/>
      <c r="BE6" s="28"/>
      <c r="BF6" s="28"/>
      <c r="BG6" s="28"/>
      <c r="BH6" s="28"/>
      <c r="BI6" s="28"/>
      <c r="BJ6" s="28"/>
      <c r="BK6" s="28"/>
      <c r="BL6" s="27"/>
      <c r="BM6" s="28"/>
      <c r="BN6" s="28"/>
      <c r="BO6" s="28"/>
      <c r="BP6" s="28"/>
      <c r="BQ6" s="28"/>
      <c r="BR6" s="28"/>
      <c r="BS6" s="238"/>
    </row>
    <row r="7" spans="1:71" s="25" customFormat="1" ht="15" customHeight="1" x14ac:dyDescent="0.25">
      <c r="A7" s="11">
        <f t="shared" si="0"/>
        <v>6</v>
      </c>
      <c r="B7" s="3">
        <v>4</v>
      </c>
      <c r="C7" s="339">
        <v>3</v>
      </c>
      <c r="D7" s="340"/>
      <c r="E7" s="341"/>
      <c r="F7" s="342"/>
      <c r="G7" s="118" t="s">
        <v>117</v>
      </c>
      <c r="H7" s="59" t="s">
        <v>116</v>
      </c>
      <c r="I7" s="59" t="s">
        <v>148</v>
      </c>
      <c r="J7" s="132">
        <v>1</v>
      </c>
      <c r="K7" s="51"/>
      <c r="L7" s="52"/>
      <c r="M7" s="47" t="s">
        <v>119</v>
      </c>
      <c r="N7" s="124"/>
      <c r="O7" s="375"/>
      <c r="P7" s="120" t="str">
        <f t="shared" ref="P7" si="8">P6</f>
        <v>ZAGAROLO (RM)</v>
      </c>
      <c r="Q7" s="121">
        <f t="shared" ref="Q7:V7" si="9">Q6</f>
        <v>44</v>
      </c>
      <c r="R7" s="120">
        <f t="shared" si="9"/>
        <v>250</v>
      </c>
      <c r="S7" s="53">
        <f t="shared" si="9"/>
        <v>0</v>
      </c>
      <c r="T7" s="53">
        <f t="shared" si="9"/>
        <v>84.8</v>
      </c>
      <c r="U7" s="53">
        <f t="shared" si="9"/>
        <v>0</v>
      </c>
      <c r="V7" s="53">
        <f t="shared" si="9"/>
        <v>80</v>
      </c>
      <c r="W7" s="26"/>
      <c r="X7" s="47" t="str">
        <f t="shared" si="2"/>
        <v>ZAGAROLO (RM)</v>
      </c>
      <c r="Y7" s="53">
        <f t="shared" si="2"/>
        <v>44</v>
      </c>
      <c r="Z7" s="53">
        <f t="shared" si="2"/>
        <v>4153</v>
      </c>
      <c r="AA7" s="53">
        <f t="shared" si="2"/>
        <v>0</v>
      </c>
      <c r="AB7" s="53">
        <f t="shared" si="2"/>
        <v>320</v>
      </c>
      <c r="AC7" s="53">
        <f t="shared" si="2"/>
        <v>0</v>
      </c>
      <c r="AD7" s="53">
        <f t="shared" si="2"/>
        <v>320</v>
      </c>
      <c r="AE7" s="53">
        <f t="shared" si="2"/>
        <v>0</v>
      </c>
      <c r="AF7" s="47" t="str">
        <f>+AF6</f>
        <v>ZAGAROLO (RM)</v>
      </c>
      <c r="AG7" s="26">
        <f t="shared" si="4"/>
        <v>44</v>
      </c>
      <c r="AH7" s="26">
        <f t="shared" si="5"/>
        <v>4142</v>
      </c>
      <c r="AI7" s="26"/>
      <c r="AJ7" s="26">
        <f t="shared" si="6"/>
        <v>48</v>
      </c>
      <c r="AK7" s="26"/>
      <c r="AL7" s="26">
        <f t="shared" si="7"/>
        <v>150</v>
      </c>
      <c r="AM7" s="26" t="str">
        <f t="shared" si="7"/>
        <v>Strada 
comunale</v>
      </c>
      <c r="AN7" s="49"/>
      <c r="AO7" s="28"/>
      <c r="AP7" s="28"/>
      <c r="AQ7" s="28"/>
      <c r="AR7" s="28"/>
      <c r="AS7" s="28"/>
      <c r="AT7" s="28"/>
      <c r="AU7" s="28"/>
      <c r="AV7" s="27"/>
      <c r="AW7" s="28"/>
      <c r="AX7" s="28"/>
      <c r="AY7" s="28"/>
      <c r="AZ7" s="28"/>
      <c r="BA7" s="28"/>
      <c r="BB7" s="28"/>
      <c r="BC7" s="28"/>
      <c r="BD7" s="27"/>
      <c r="BE7" s="28"/>
      <c r="BF7" s="28"/>
      <c r="BG7" s="28"/>
      <c r="BH7" s="28"/>
      <c r="BI7" s="28"/>
      <c r="BJ7" s="28"/>
      <c r="BK7" s="28"/>
      <c r="BL7" s="27"/>
      <c r="BM7" s="28"/>
      <c r="BN7" s="28"/>
      <c r="BO7" s="28"/>
      <c r="BP7" s="28"/>
      <c r="BQ7" s="28"/>
      <c r="BR7" s="28"/>
      <c r="BS7" s="238"/>
    </row>
    <row r="8" spans="1:71" s="25" customFormat="1" ht="15" customHeight="1" x14ac:dyDescent="0.25">
      <c r="A8" s="29">
        <f t="shared" si="0"/>
        <v>7</v>
      </c>
      <c r="B8" s="30">
        <v>5</v>
      </c>
      <c r="C8" s="335">
        <v>3</v>
      </c>
      <c r="D8" s="336"/>
      <c r="E8" s="337"/>
      <c r="F8" s="338"/>
      <c r="G8" s="239" t="s">
        <v>118</v>
      </c>
      <c r="H8" s="240" t="s">
        <v>116</v>
      </c>
      <c r="I8" s="241"/>
      <c r="J8" s="241"/>
      <c r="K8" s="56"/>
      <c r="L8" s="57"/>
      <c r="M8" s="46" t="s">
        <v>119</v>
      </c>
      <c r="N8" s="123"/>
      <c r="O8" s="374"/>
      <c r="P8" s="242" t="str">
        <f t="shared" ref="P8" si="10">P7</f>
        <v>ZAGAROLO (RM)</v>
      </c>
      <c r="Q8" s="243">
        <f t="shared" ref="Q8:V8" si="11">Q7</f>
        <v>44</v>
      </c>
      <c r="R8" s="242">
        <f t="shared" si="11"/>
        <v>250</v>
      </c>
      <c r="S8" s="244">
        <f t="shared" si="11"/>
        <v>0</v>
      </c>
      <c r="T8" s="244">
        <f t="shared" si="11"/>
        <v>84.8</v>
      </c>
      <c r="U8" s="244">
        <f t="shared" si="11"/>
        <v>0</v>
      </c>
      <c r="V8" s="244">
        <f t="shared" si="11"/>
        <v>80</v>
      </c>
      <c r="W8" s="32"/>
      <c r="X8" s="46" t="str">
        <f t="shared" si="2"/>
        <v>ZAGAROLO (RM)</v>
      </c>
      <c r="Y8" s="244">
        <f t="shared" si="2"/>
        <v>44</v>
      </c>
      <c r="Z8" s="244">
        <f t="shared" si="2"/>
        <v>4153</v>
      </c>
      <c r="AA8" s="244">
        <f t="shared" si="2"/>
        <v>0</v>
      </c>
      <c r="AB8" s="244">
        <f t="shared" si="2"/>
        <v>320</v>
      </c>
      <c r="AC8" s="244">
        <f t="shared" si="2"/>
        <v>0</v>
      </c>
      <c r="AD8" s="244">
        <f t="shared" si="2"/>
        <v>320</v>
      </c>
      <c r="AE8" s="244">
        <f t="shared" si="2"/>
        <v>0</v>
      </c>
      <c r="AF8" s="46" t="str">
        <f>+AF7</f>
        <v>ZAGAROLO (RM)</v>
      </c>
      <c r="AG8" s="32">
        <f t="shared" si="4"/>
        <v>44</v>
      </c>
      <c r="AH8" s="32">
        <f t="shared" si="5"/>
        <v>4142</v>
      </c>
      <c r="AI8" s="32"/>
      <c r="AJ8" s="32">
        <f t="shared" si="6"/>
        <v>48</v>
      </c>
      <c r="AK8" s="32"/>
      <c r="AL8" s="32">
        <f t="shared" si="7"/>
        <v>150</v>
      </c>
      <c r="AM8" s="32" t="str">
        <f t="shared" si="7"/>
        <v>Strada 
comunale</v>
      </c>
      <c r="AN8" s="245"/>
      <c r="AO8" s="33"/>
      <c r="AP8" s="33"/>
      <c r="AQ8" s="33"/>
      <c r="AR8" s="33"/>
      <c r="AS8" s="33"/>
      <c r="AT8" s="33"/>
      <c r="AU8" s="33"/>
      <c r="AV8" s="246"/>
      <c r="AW8" s="33"/>
      <c r="AX8" s="33"/>
      <c r="AY8" s="33"/>
      <c r="AZ8" s="33"/>
      <c r="BA8" s="33"/>
      <c r="BB8" s="33"/>
      <c r="BC8" s="33"/>
      <c r="BD8" s="246"/>
      <c r="BE8" s="33"/>
      <c r="BF8" s="33"/>
      <c r="BG8" s="33"/>
      <c r="BH8" s="33"/>
      <c r="BI8" s="33"/>
      <c r="BJ8" s="33"/>
      <c r="BK8" s="33"/>
      <c r="BL8" s="246"/>
      <c r="BM8" s="33"/>
      <c r="BN8" s="33"/>
      <c r="BO8" s="33"/>
      <c r="BP8" s="33"/>
      <c r="BQ8" s="33"/>
      <c r="BR8" s="33"/>
      <c r="BS8" s="236"/>
    </row>
    <row r="9" spans="1:71" s="4" customFormat="1" ht="30" x14ac:dyDescent="0.25">
      <c r="A9" s="247">
        <f t="shared" si="0"/>
        <v>8</v>
      </c>
      <c r="B9" s="248">
        <v>6</v>
      </c>
      <c r="C9" s="343">
        <v>4</v>
      </c>
      <c r="D9" s="344"/>
      <c r="E9" s="345"/>
      <c r="F9" s="346"/>
      <c r="G9" s="350" t="s">
        <v>156</v>
      </c>
      <c r="H9" s="250"/>
      <c r="I9" s="250"/>
      <c r="J9" s="250"/>
      <c r="K9" s="251" t="s">
        <v>165</v>
      </c>
      <c r="L9" s="252" t="s">
        <v>158</v>
      </c>
      <c r="M9" s="253" t="s">
        <v>177</v>
      </c>
      <c r="N9" s="254">
        <v>39</v>
      </c>
      <c r="O9" s="376" t="s">
        <v>107</v>
      </c>
      <c r="P9" s="255" t="str">
        <f>'ELENCO DITTE (Mod A)'!D17</f>
        <v>ZAGAROLO (RM)</v>
      </c>
      <c r="Q9" s="257">
        <f>'ELENCO DITTE (Mod A)'!F17</f>
        <v>44</v>
      </c>
      <c r="R9" s="258">
        <f>'ELENCO DITTE (Mod A)'!G17</f>
        <v>38</v>
      </c>
      <c r="S9" s="257">
        <f>'ELENCO DITTE (Mod A)'!H17</f>
        <v>4</v>
      </c>
      <c r="T9" s="259">
        <f>+'ELENCO DITTE (Mod A)'!T17</f>
        <v>181.2</v>
      </c>
      <c r="U9" s="259"/>
      <c r="V9" s="259">
        <f>+'ELENCO DITTE (Mod A)'!AA17</f>
        <v>182</v>
      </c>
      <c r="W9" s="260"/>
      <c r="X9" s="256" t="str">
        <f>'ELENCO DITTE (Mod A)'!D18</f>
        <v>ZAGAROLO (RM)</v>
      </c>
      <c r="Y9" s="257">
        <f>'ELENCO DITTE (Mod A)'!F18</f>
        <v>44</v>
      </c>
      <c r="Z9" s="258">
        <f>'ELENCO DITTE (Mod A)'!G18</f>
        <v>77</v>
      </c>
      <c r="AA9" s="257"/>
      <c r="AB9" s="259">
        <f>+'ELENCO DITTE (Mod A)'!T18</f>
        <v>292</v>
      </c>
      <c r="AC9" s="259"/>
      <c r="AD9" s="259">
        <f>+'ELENCO DITTE (Mod A)'!AA18</f>
        <v>292</v>
      </c>
      <c r="AE9" s="249"/>
      <c r="AF9" s="253"/>
      <c r="AG9" s="257"/>
      <c r="AH9" s="257"/>
      <c r="AI9" s="257"/>
      <c r="AJ9" s="257"/>
      <c r="AK9" s="257"/>
      <c r="AL9" s="257"/>
      <c r="AM9" s="249"/>
      <c r="AN9" s="101"/>
      <c r="AO9" s="33"/>
      <c r="AP9" s="33"/>
      <c r="AQ9" s="33"/>
      <c r="AR9" s="33"/>
      <c r="AS9" s="33"/>
      <c r="AT9" s="33"/>
      <c r="AU9" s="33"/>
      <c r="AV9" s="65"/>
      <c r="AW9" s="33"/>
      <c r="AX9" s="33"/>
      <c r="AY9" s="33"/>
      <c r="AZ9" s="33"/>
      <c r="BA9" s="33"/>
      <c r="BB9" s="33"/>
      <c r="BC9" s="33"/>
      <c r="BD9" s="65"/>
      <c r="BE9" s="33"/>
      <c r="BF9" s="33"/>
      <c r="BG9" s="33"/>
      <c r="BH9" s="33"/>
      <c r="BI9" s="33"/>
      <c r="BJ9" s="33"/>
      <c r="BK9" s="33"/>
      <c r="BL9" s="65"/>
      <c r="BM9" s="33"/>
      <c r="BN9" s="33"/>
      <c r="BO9" s="33"/>
      <c r="BP9" s="33"/>
      <c r="BQ9" s="33"/>
      <c r="BR9" s="33"/>
      <c r="BS9" s="236"/>
    </row>
    <row r="10" spans="1:71" s="4" customFormat="1" ht="15" customHeight="1" x14ac:dyDescent="0.25">
      <c r="A10" s="29">
        <f t="shared" si="0"/>
        <v>9</v>
      </c>
      <c r="B10" s="30">
        <v>6</v>
      </c>
      <c r="C10" s="335">
        <v>4</v>
      </c>
      <c r="D10" s="336"/>
      <c r="E10" s="337"/>
      <c r="F10" s="338"/>
      <c r="G10" s="349" t="s">
        <v>159</v>
      </c>
      <c r="H10" s="99" t="s">
        <v>160</v>
      </c>
      <c r="I10" s="99"/>
      <c r="J10" s="99"/>
      <c r="K10" s="56"/>
      <c r="L10" s="57"/>
      <c r="M10" s="100" t="s">
        <v>162</v>
      </c>
      <c r="N10" s="123">
        <v>39</v>
      </c>
      <c r="O10" s="374" t="s">
        <v>107</v>
      </c>
      <c r="P10" s="264"/>
      <c r="Q10" s="264"/>
      <c r="R10" s="264"/>
      <c r="S10" s="264"/>
      <c r="T10" s="264"/>
      <c r="U10" s="264"/>
      <c r="V10" s="264"/>
      <c r="W10" s="261"/>
      <c r="X10" s="100"/>
      <c r="Y10" s="32"/>
      <c r="Z10" s="32"/>
      <c r="AA10" s="32"/>
      <c r="AB10" s="32"/>
      <c r="AC10" s="32"/>
      <c r="AD10" s="32"/>
      <c r="AE10" s="55"/>
      <c r="AF10" s="100"/>
      <c r="AG10" s="32"/>
      <c r="AH10" s="32"/>
      <c r="AI10" s="32"/>
      <c r="AJ10" s="32"/>
      <c r="AK10" s="32"/>
      <c r="AL10" s="32"/>
      <c r="AM10" s="55"/>
      <c r="AN10" s="101"/>
      <c r="AO10" s="33"/>
      <c r="AP10" s="33"/>
      <c r="AQ10" s="33"/>
      <c r="AR10" s="33"/>
      <c r="AS10" s="33"/>
      <c r="AT10" s="33"/>
      <c r="AU10" s="33"/>
      <c r="AV10" s="65"/>
      <c r="AW10" s="33"/>
      <c r="AX10" s="33"/>
      <c r="AY10" s="33"/>
      <c r="AZ10" s="33"/>
      <c r="BA10" s="33"/>
      <c r="BB10" s="33"/>
      <c r="BC10" s="33"/>
      <c r="BD10" s="65"/>
      <c r="BE10" s="33"/>
      <c r="BF10" s="33"/>
      <c r="BG10" s="33"/>
      <c r="BH10" s="33"/>
      <c r="BI10" s="33"/>
      <c r="BJ10" s="33"/>
      <c r="BK10" s="33"/>
      <c r="BL10" s="65"/>
      <c r="BM10" s="33"/>
      <c r="BN10" s="33"/>
      <c r="BO10" s="33"/>
      <c r="BP10" s="33"/>
      <c r="BQ10" s="33"/>
      <c r="BR10" s="33"/>
      <c r="BS10" s="236"/>
    </row>
    <row r="11" spans="1:71" s="25" customFormat="1" ht="15" customHeight="1" x14ac:dyDescent="0.25">
      <c r="A11" s="29">
        <f t="shared" si="0"/>
        <v>10</v>
      </c>
      <c r="B11" s="30" t="s">
        <v>152</v>
      </c>
      <c r="C11" s="335">
        <v>5</v>
      </c>
      <c r="D11" s="336"/>
      <c r="E11" s="337"/>
      <c r="F11" s="338"/>
      <c r="G11" s="239" t="s">
        <v>176</v>
      </c>
      <c r="H11" s="240"/>
      <c r="I11" s="241"/>
      <c r="J11" s="241"/>
      <c r="K11" s="56"/>
      <c r="L11" s="57"/>
      <c r="M11" s="46" t="s">
        <v>109</v>
      </c>
      <c r="N11" s="123">
        <v>39</v>
      </c>
      <c r="O11" s="374" t="s">
        <v>107</v>
      </c>
      <c r="P11" s="242" t="str">
        <f>+'ELENCO DITTE (Mod A)'!D19</f>
        <v>ZAGAROLO (RM)</v>
      </c>
      <c r="Q11" s="243">
        <f>+'ELENCO DITTE (Mod A)'!F19</f>
        <v>44</v>
      </c>
      <c r="R11" s="242">
        <f>+'ELENCO DITTE (Mod A)'!G19</f>
        <v>400</v>
      </c>
      <c r="S11" s="244"/>
      <c r="T11" s="244"/>
      <c r="U11" s="244"/>
      <c r="V11" s="244">
        <f>+'ELENCO DITTE (Mod A)'!AA19</f>
        <v>200</v>
      </c>
      <c r="W11" s="32"/>
      <c r="X11" s="46"/>
      <c r="Y11" s="244"/>
      <c r="Z11" s="244"/>
      <c r="AA11" s="244"/>
      <c r="AB11" s="244"/>
      <c r="AC11" s="244"/>
      <c r="AD11" s="244"/>
      <c r="AE11" s="244"/>
      <c r="AF11" s="46"/>
      <c r="AG11" s="32"/>
      <c r="AH11" s="32"/>
      <c r="AI11" s="32"/>
      <c r="AJ11" s="32"/>
      <c r="AK11" s="32"/>
      <c r="AL11" s="32"/>
      <c r="AM11" s="32"/>
      <c r="AN11" s="245"/>
      <c r="AO11" s="33"/>
      <c r="AP11" s="33"/>
      <c r="AQ11" s="33"/>
      <c r="AR11" s="33"/>
      <c r="AS11" s="33"/>
      <c r="AT11" s="33"/>
      <c r="AU11" s="33"/>
      <c r="AV11" s="246"/>
      <c r="AW11" s="33"/>
      <c r="AX11" s="33"/>
      <c r="AY11" s="33"/>
      <c r="AZ11" s="33"/>
      <c r="BA11" s="33"/>
      <c r="BB11" s="33"/>
      <c r="BC11" s="33"/>
      <c r="BD11" s="246"/>
      <c r="BE11" s="33"/>
      <c r="BF11" s="33"/>
      <c r="BG11" s="33"/>
      <c r="BH11" s="33"/>
      <c r="BI11" s="33"/>
      <c r="BJ11" s="33"/>
      <c r="BK11" s="33"/>
      <c r="BL11" s="246"/>
      <c r="BM11" s="33"/>
      <c r="BN11" s="33"/>
      <c r="BO11" s="33"/>
      <c r="BP11" s="33"/>
      <c r="BQ11" s="33"/>
      <c r="BR11" s="33"/>
      <c r="BS11" s="236"/>
    </row>
    <row r="12" spans="1:71" ht="15.75" customHeight="1" x14ac:dyDescent="0.25">
      <c r="K12" s="2"/>
      <c r="L12" s="2"/>
      <c r="P12" s="45"/>
    </row>
    <row r="13" spans="1:71" ht="15.75" customHeight="1" x14ac:dyDescent="0.25">
      <c r="K13" s="2"/>
      <c r="L13" s="2"/>
      <c r="P13" s="45"/>
    </row>
    <row r="14" spans="1:71" ht="15.75" customHeight="1" x14ac:dyDescent="0.25">
      <c r="K14" s="2"/>
      <c r="L14" s="2"/>
      <c r="P14" s="45"/>
    </row>
    <row r="15" spans="1:71" ht="15.75" customHeight="1" x14ac:dyDescent="0.25">
      <c r="K15" s="2"/>
      <c r="L15" s="2"/>
      <c r="P15" s="45"/>
    </row>
    <row r="16" spans="1:71" ht="15.75" customHeight="1" x14ac:dyDescent="0.25">
      <c r="K16" s="2"/>
      <c r="L16" s="2"/>
      <c r="P16" s="45"/>
    </row>
    <row r="17" spans="11:16" ht="15.75" customHeight="1" x14ac:dyDescent="0.25">
      <c r="K17" s="2"/>
      <c r="L17" s="2"/>
      <c r="P17" s="45"/>
    </row>
    <row r="18" spans="11:16" ht="15.75" customHeight="1" x14ac:dyDescent="0.25">
      <c r="K18" s="2"/>
      <c r="L18" s="2"/>
      <c r="P18" s="45"/>
    </row>
    <row r="19" spans="11:16" ht="15.75" customHeight="1" x14ac:dyDescent="0.25">
      <c r="K19" s="2"/>
      <c r="L19" s="2"/>
      <c r="P19" s="45"/>
    </row>
    <row r="20" spans="11:16" ht="15.75" customHeight="1" x14ac:dyDescent="0.25">
      <c r="K20" s="2"/>
      <c r="L20" s="2"/>
      <c r="P20" s="45"/>
    </row>
    <row r="21" spans="11:16" ht="15.75" customHeight="1" x14ac:dyDescent="0.25">
      <c r="K21" s="2"/>
      <c r="L21" s="2"/>
      <c r="P21" s="45"/>
    </row>
    <row r="22" spans="11:16" ht="15.75" customHeight="1" x14ac:dyDescent="0.25">
      <c r="K22" s="2"/>
      <c r="L22" s="2"/>
      <c r="P22" s="45"/>
    </row>
    <row r="23" spans="11:16" ht="15.75" customHeight="1" x14ac:dyDescent="0.25">
      <c r="K23" s="2"/>
      <c r="L23" s="2"/>
      <c r="P23" s="45"/>
    </row>
    <row r="24" spans="11:16" ht="15.75" customHeight="1" x14ac:dyDescent="0.25">
      <c r="K24" s="2"/>
      <c r="L24" s="2"/>
      <c r="P24" s="45"/>
    </row>
    <row r="25" spans="11:16" ht="15.75" customHeight="1" x14ac:dyDescent="0.25">
      <c r="K25" s="2"/>
      <c r="L25" s="2"/>
      <c r="P25" s="45"/>
    </row>
    <row r="26" spans="11:16" ht="15.75" customHeight="1" x14ac:dyDescent="0.25">
      <c r="K26" s="2"/>
      <c r="L26" s="2"/>
      <c r="P26" s="45"/>
    </row>
    <row r="27" spans="11:16" ht="15.75" customHeight="1" x14ac:dyDescent="0.25">
      <c r="K27" s="2"/>
      <c r="L27" s="2"/>
      <c r="P27" s="45"/>
    </row>
    <row r="28" spans="11:16" ht="15.75" customHeight="1" x14ac:dyDescent="0.25">
      <c r="K28" s="2"/>
      <c r="L28" s="2"/>
      <c r="P28" s="45"/>
    </row>
    <row r="29" spans="11:16" ht="15.75" customHeight="1" x14ac:dyDescent="0.25">
      <c r="K29" s="2"/>
      <c r="L29" s="2"/>
      <c r="P29" s="45"/>
    </row>
    <row r="30" spans="11:16" ht="15.75" customHeight="1" x14ac:dyDescent="0.25">
      <c r="K30" s="2"/>
      <c r="L30" s="2"/>
      <c r="P30" s="45"/>
    </row>
    <row r="31" spans="11:16" ht="15.75" customHeight="1" x14ac:dyDescent="0.25">
      <c r="K31" s="2"/>
      <c r="L31" s="2"/>
      <c r="P31" s="45"/>
    </row>
    <row r="32" spans="11:16" ht="15.75" customHeight="1" x14ac:dyDescent="0.25">
      <c r="K32" s="2"/>
      <c r="L32" s="2"/>
      <c r="P32" s="45"/>
    </row>
    <row r="33" spans="11:16" ht="15.75" customHeight="1" x14ac:dyDescent="0.25">
      <c r="K33" s="2"/>
      <c r="L33" s="2"/>
      <c r="P33" s="45"/>
    </row>
    <row r="34" spans="11:16" ht="15.75" customHeight="1" x14ac:dyDescent="0.25">
      <c r="K34" s="2"/>
      <c r="L34" s="2"/>
      <c r="P34" s="45"/>
    </row>
    <row r="35" spans="11:16" ht="15.75" customHeight="1" x14ac:dyDescent="0.25">
      <c r="K35" s="2"/>
      <c r="L35" s="2"/>
      <c r="P35" s="45"/>
    </row>
    <row r="36" spans="11:16" ht="15.75" customHeight="1" x14ac:dyDescent="0.25">
      <c r="K36" s="2"/>
      <c r="L36" s="2"/>
      <c r="P36" s="45"/>
    </row>
    <row r="37" spans="11:16" ht="15.75" customHeight="1" x14ac:dyDescent="0.25">
      <c r="K37" s="2"/>
      <c r="L37" s="2"/>
      <c r="P37" s="45"/>
    </row>
    <row r="38" spans="11:16" ht="15.75" customHeight="1" x14ac:dyDescent="0.25">
      <c r="K38" s="2"/>
      <c r="L38" s="2"/>
      <c r="P38" s="45"/>
    </row>
    <row r="39" spans="11:16" ht="15.75" customHeight="1" x14ac:dyDescent="0.25">
      <c r="K39" s="2"/>
      <c r="L39" s="2"/>
      <c r="P39" s="45"/>
    </row>
    <row r="40" spans="11:16" ht="15.75" customHeight="1" x14ac:dyDescent="0.25">
      <c r="K40" s="2"/>
      <c r="L40" s="2"/>
      <c r="P40" s="45"/>
    </row>
    <row r="41" spans="11:16" ht="15.75" customHeight="1" x14ac:dyDescent="0.25">
      <c r="K41" s="2"/>
      <c r="L41" s="2"/>
      <c r="P41" s="45"/>
    </row>
    <row r="42" spans="11:16" ht="15.75" customHeight="1" x14ac:dyDescent="0.25">
      <c r="K42" s="2"/>
      <c r="L42" s="2"/>
      <c r="P42" s="45"/>
    </row>
    <row r="43" spans="11:16" ht="15.75" customHeight="1" x14ac:dyDescent="0.25">
      <c r="K43" s="2"/>
      <c r="L43" s="2"/>
      <c r="P43" s="45"/>
    </row>
    <row r="44" spans="11:16" ht="15.75" customHeight="1" x14ac:dyDescent="0.25">
      <c r="K44" s="2"/>
      <c r="L44" s="2"/>
      <c r="P44" s="45"/>
    </row>
    <row r="45" spans="11:16" ht="15.75" customHeight="1" x14ac:dyDescent="0.25">
      <c r="K45" s="2"/>
      <c r="L45" s="2"/>
      <c r="P45" s="45"/>
    </row>
    <row r="46" spans="11:16" ht="15.75" customHeight="1" x14ac:dyDescent="0.25">
      <c r="K46" s="2"/>
      <c r="L46" s="2"/>
      <c r="P46" s="45"/>
    </row>
    <row r="47" spans="11:16" ht="15.75" customHeight="1" x14ac:dyDescent="0.25">
      <c r="K47" s="2"/>
      <c r="L47" s="2"/>
      <c r="P47" s="45"/>
    </row>
    <row r="48" spans="11:16" ht="15.75" customHeight="1" x14ac:dyDescent="0.25">
      <c r="K48" s="2"/>
      <c r="L48" s="2"/>
      <c r="P48" s="45"/>
    </row>
    <row r="49" spans="11:16" ht="15.75" customHeight="1" x14ac:dyDescent="0.25">
      <c r="K49" s="2"/>
      <c r="L49" s="2"/>
      <c r="P49" s="45"/>
    </row>
    <row r="50" spans="11:16" ht="15.75" customHeight="1" x14ac:dyDescent="0.25">
      <c r="K50" s="2"/>
      <c r="L50" s="2"/>
      <c r="P50" s="45"/>
    </row>
    <row r="51" spans="11:16" ht="15.75" customHeight="1" x14ac:dyDescent="0.25">
      <c r="K51" s="2"/>
      <c r="L51" s="2"/>
      <c r="P51" s="45"/>
    </row>
    <row r="52" spans="11:16" ht="15.75" customHeight="1" x14ac:dyDescent="0.25">
      <c r="K52" s="2"/>
      <c r="L52" s="2"/>
      <c r="P52" s="45"/>
    </row>
    <row r="53" spans="11:16" ht="15.75" customHeight="1" x14ac:dyDescent="0.25">
      <c r="K53" s="2"/>
      <c r="L53" s="2"/>
      <c r="P53" s="45"/>
    </row>
    <row r="54" spans="11:16" ht="15.75" customHeight="1" x14ac:dyDescent="0.25">
      <c r="K54" s="2"/>
      <c r="L54" s="2"/>
      <c r="P54" s="45"/>
    </row>
    <row r="55" spans="11:16" ht="15.75" customHeight="1" x14ac:dyDescent="0.25">
      <c r="K55" s="2"/>
      <c r="L55" s="2"/>
      <c r="P55" s="45"/>
    </row>
    <row r="56" spans="11:16" ht="15.75" customHeight="1" x14ac:dyDescent="0.25">
      <c r="K56" s="2"/>
      <c r="L56" s="2"/>
      <c r="P56" s="45"/>
    </row>
    <row r="57" spans="11:16" ht="15.75" customHeight="1" x14ac:dyDescent="0.25">
      <c r="K57" s="2"/>
      <c r="L57" s="2"/>
      <c r="P57" s="45"/>
    </row>
    <row r="58" spans="11:16" ht="15.75" customHeight="1" x14ac:dyDescent="0.25">
      <c r="K58" s="2"/>
      <c r="L58" s="2"/>
      <c r="P58" s="45"/>
    </row>
    <row r="59" spans="11:16" ht="15.75" customHeight="1" x14ac:dyDescent="0.25">
      <c r="K59" s="2"/>
      <c r="L59" s="2"/>
      <c r="P59" s="45"/>
    </row>
    <row r="60" spans="11:16" ht="15.75" customHeight="1" x14ac:dyDescent="0.25">
      <c r="K60" s="2"/>
      <c r="L60" s="2"/>
      <c r="P60" s="45"/>
    </row>
    <row r="61" spans="11:16" ht="15.75" customHeight="1" x14ac:dyDescent="0.25">
      <c r="K61" s="2"/>
      <c r="L61" s="2"/>
      <c r="P61" s="45"/>
    </row>
    <row r="62" spans="11:16" ht="15.75" customHeight="1" x14ac:dyDescent="0.25">
      <c r="K62" s="2"/>
      <c r="L62" s="2"/>
      <c r="P62" s="45"/>
    </row>
    <row r="63" spans="11:16" ht="15.75" customHeight="1" x14ac:dyDescent="0.25">
      <c r="K63" s="2"/>
      <c r="L63" s="2"/>
      <c r="P63" s="45"/>
    </row>
    <row r="64" spans="11:16" ht="15.75" customHeight="1" x14ac:dyDescent="0.25">
      <c r="K64" s="2"/>
      <c r="L64" s="2"/>
      <c r="P64" s="45"/>
    </row>
    <row r="65" spans="11:16" ht="15.75" customHeight="1" x14ac:dyDescent="0.25">
      <c r="K65" s="2"/>
      <c r="L65" s="2"/>
      <c r="P65" s="45"/>
    </row>
    <row r="66" spans="11:16" ht="15.75" customHeight="1" x14ac:dyDescent="0.25">
      <c r="K66" s="2"/>
      <c r="L66" s="2"/>
      <c r="P66" s="45"/>
    </row>
    <row r="67" spans="11:16" ht="15.75" customHeight="1" x14ac:dyDescent="0.25">
      <c r="K67" s="2"/>
      <c r="L67" s="2"/>
      <c r="P67" s="45"/>
    </row>
    <row r="68" spans="11:16" ht="15.75" customHeight="1" x14ac:dyDescent="0.25">
      <c r="K68" s="2"/>
      <c r="L68" s="2"/>
      <c r="P68" s="45"/>
    </row>
    <row r="69" spans="11:16" ht="15.75" customHeight="1" x14ac:dyDescent="0.25">
      <c r="K69" s="2"/>
      <c r="L69" s="2"/>
      <c r="P69" s="45"/>
    </row>
    <row r="70" spans="11:16" ht="15.75" customHeight="1" x14ac:dyDescent="0.25">
      <c r="K70" s="2"/>
      <c r="L70" s="2"/>
      <c r="P70" s="45"/>
    </row>
    <row r="71" spans="11:16" ht="15.75" customHeight="1" x14ac:dyDescent="0.25">
      <c r="K71" s="2"/>
      <c r="L71" s="2"/>
      <c r="P71" s="45"/>
    </row>
    <row r="72" spans="11:16" ht="15.75" customHeight="1" x14ac:dyDescent="0.25">
      <c r="K72" s="2"/>
      <c r="L72" s="2"/>
      <c r="P72" s="45"/>
    </row>
    <row r="73" spans="11:16" ht="15.75" customHeight="1" x14ac:dyDescent="0.25">
      <c r="K73" s="2"/>
      <c r="L73" s="2"/>
      <c r="P73" s="45"/>
    </row>
    <row r="74" spans="11:16" ht="15.75" customHeight="1" x14ac:dyDescent="0.25">
      <c r="K74" s="2"/>
      <c r="L74" s="2"/>
      <c r="P74" s="45"/>
    </row>
    <row r="75" spans="11:16" ht="15.75" customHeight="1" x14ac:dyDescent="0.25">
      <c r="K75" s="2"/>
      <c r="L75" s="2"/>
      <c r="P75" s="45"/>
    </row>
    <row r="76" spans="11:16" ht="15.75" customHeight="1" x14ac:dyDescent="0.25">
      <c r="K76" s="2"/>
      <c r="L76" s="2"/>
      <c r="P76" s="45"/>
    </row>
    <row r="77" spans="11:16" ht="15.75" customHeight="1" x14ac:dyDescent="0.25">
      <c r="K77" s="2"/>
      <c r="L77" s="2"/>
      <c r="P77" s="45"/>
    </row>
    <row r="78" spans="11:16" ht="15.75" customHeight="1" x14ac:dyDescent="0.25">
      <c r="K78" s="2"/>
      <c r="L78" s="2"/>
      <c r="P78" s="45"/>
    </row>
    <row r="79" spans="11:16" ht="15.75" customHeight="1" x14ac:dyDescent="0.25">
      <c r="K79" s="2"/>
      <c r="L79" s="2"/>
      <c r="P79" s="45"/>
    </row>
    <row r="80" spans="11:16" ht="15.75" customHeight="1" x14ac:dyDescent="0.25">
      <c r="K80" s="2"/>
      <c r="L80" s="2"/>
      <c r="P80" s="45"/>
    </row>
    <row r="81" spans="11:16" ht="15.75" customHeight="1" x14ac:dyDescent="0.25">
      <c r="K81" s="2"/>
      <c r="L81" s="2"/>
      <c r="P81" s="45"/>
    </row>
    <row r="82" spans="11:16" ht="15.75" customHeight="1" x14ac:dyDescent="0.25">
      <c r="K82" s="2"/>
      <c r="L82" s="2"/>
      <c r="P82" s="45"/>
    </row>
    <row r="83" spans="11:16" ht="15.75" customHeight="1" x14ac:dyDescent="0.25">
      <c r="K83" s="2"/>
      <c r="L83" s="2"/>
      <c r="P83" s="45"/>
    </row>
    <row r="84" spans="11:16" ht="15.75" customHeight="1" x14ac:dyDescent="0.25">
      <c r="K84" s="2"/>
      <c r="L84" s="2"/>
      <c r="P84" s="45"/>
    </row>
    <row r="85" spans="11:16" ht="15.75" customHeight="1" x14ac:dyDescent="0.25">
      <c r="K85" s="2"/>
      <c r="L85" s="2"/>
      <c r="P85" s="45"/>
    </row>
    <row r="86" spans="11:16" ht="15.75" customHeight="1" x14ac:dyDescent="0.25">
      <c r="K86" s="2"/>
      <c r="L86" s="2"/>
      <c r="P86" s="45"/>
    </row>
    <row r="87" spans="11:16" ht="15.75" customHeight="1" x14ac:dyDescent="0.25">
      <c r="K87" s="2"/>
      <c r="L87" s="2"/>
      <c r="P87" s="45"/>
    </row>
    <row r="88" spans="11:16" ht="15.75" customHeight="1" x14ac:dyDescent="0.25">
      <c r="K88" s="2"/>
      <c r="L88" s="2"/>
      <c r="P88" s="45"/>
    </row>
    <row r="89" spans="11:16" ht="15.75" customHeight="1" x14ac:dyDescent="0.25">
      <c r="K89" s="2"/>
      <c r="L89" s="2"/>
      <c r="P89" s="45"/>
    </row>
    <row r="90" spans="11:16" ht="15.75" customHeight="1" x14ac:dyDescent="0.25">
      <c r="K90" s="2"/>
      <c r="L90" s="2"/>
      <c r="P90" s="45"/>
    </row>
    <row r="91" spans="11:16" ht="15.75" customHeight="1" x14ac:dyDescent="0.25">
      <c r="K91" s="2"/>
      <c r="L91" s="2"/>
      <c r="P91" s="45"/>
    </row>
    <row r="92" spans="11:16" ht="15.75" customHeight="1" x14ac:dyDescent="0.25">
      <c r="K92" s="2"/>
      <c r="L92" s="2"/>
      <c r="P92" s="45"/>
    </row>
    <row r="93" spans="11:16" ht="15.75" customHeight="1" x14ac:dyDescent="0.25">
      <c r="K93" s="2"/>
      <c r="L93" s="2"/>
      <c r="P93" s="45"/>
    </row>
    <row r="94" spans="11:16" ht="15.75" customHeight="1" x14ac:dyDescent="0.25">
      <c r="K94" s="2"/>
      <c r="L94" s="2"/>
      <c r="P94" s="45"/>
    </row>
    <row r="95" spans="11:16" ht="15.75" customHeight="1" x14ac:dyDescent="0.25">
      <c r="K95" s="2"/>
      <c r="L95" s="2"/>
      <c r="P95" s="45"/>
    </row>
    <row r="96" spans="11:16" ht="15.75" customHeight="1" x14ac:dyDescent="0.25">
      <c r="K96" s="2"/>
      <c r="L96" s="2"/>
      <c r="P96" s="45"/>
    </row>
    <row r="97" spans="11:16" ht="15.75" customHeight="1" x14ac:dyDescent="0.25">
      <c r="K97" s="2"/>
      <c r="L97" s="2"/>
      <c r="P97" s="45"/>
    </row>
    <row r="98" spans="11:16" ht="15.75" customHeight="1" x14ac:dyDescent="0.25">
      <c r="K98" s="2"/>
      <c r="L98" s="2"/>
      <c r="P98" s="45"/>
    </row>
    <row r="99" spans="11:16" ht="15.75" customHeight="1" x14ac:dyDescent="0.25">
      <c r="K99" s="2"/>
      <c r="L99" s="2"/>
      <c r="P99" s="45"/>
    </row>
    <row r="100" spans="11:16" ht="15.75" customHeight="1" x14ac:dyDescent="0.25">
      <c r="K100" s="2"/>
      <c r="L100" s="2"/>
      <c r="P100" s="45"/>
    </row>
    <row r="101" spans="11:16" ht="15.75" customHeight="1" x14ac:dyDescent="0.25">
      <c r="K101" s="2"/>
      <c r="L101" s="2"/>
      <c r="P101" s="45"/>
    </row>
    <row r="102" spans="11:16" ht="15.75" customHeight="1" x14ac:dyDescent="0.25">
      <c r="K102" s="2"/>
      <c r="L102" s="2"/>
      <c r="P102" s="45"/>
    </row>
    <row r="103" spans="11:16" ht="15.75" customHeight="1" x14ac:dyDescent="0.25">
      <c r="K103" s="2"/>
      <c r="L103" s="2"/>
      <c r="P103" s="45"/>
    </row>
    <row r="104" spans="11:16" ht="15.75" customHeight="1" x14ac:dyDescent="0.25">
      <c r="K104" s="2"/>
      <c r="L104" s="2"/>
      <c r="P104" s="45"/>
    </row>
    <row r="105" spans="11:16" ht="15.75" customHeight="1" x14ac:dyDescent="0.25">
      <c r="K105" s="2"/>
      <c r="L105" s="2"/>
      <c r="P105" s="45"/>
    </row>
    <row r="106" spans="11:16" ht="15.75" customHeight="1" x14ac:dyDescent="0.25">
      <c r="K106" s="2"/>
      <c r="L106" s="2"/>
      <c r="P106" s="45"/>
    </row>
    <row r="107" spans="11:16" ht="15.75" customHeight="1" x14ac:dyDescent="0.25">
      <c r="K107" s="2"/>
      <c r="L107" s="2"/>
      <c r="P107" s="45"/>
    </row>
    <row r="108" spans="11:16" ht="15.75" customHeight="1" x14ac:dyDescent="0.25">
      <c r="K108" s="2"/>
      <c r="L108" s="2"/>
      <c r="P108" s="45"/>
    </row>
    <row r="109" spans="11:16" ht="15.75" customHeight="1" x14ac:dyDescent="0.25">
      <c r="K109" s="2"/>
      <c r="L109" s="2"/>
      <c r="P109" s="45"/>
    </row>
    <row r="110" spans="11:16" ht="15.75" customHeight="1" x14ac:dyDescent="0.25">
      <c r="K110" s="2"/>
      <c r="L110" s="2"/>
      <c r="P110" s="45"/>
    </row>
    <row r="111" spans="11:16" ht="15.75" customHeight="1" x14ac:dyDescent="0.25">
      <c r="K111" s="2"/>
      <c r="L111" s="2"/>
      <c r="P111" s="45"/>
    </row>
    <row r="112" spans="11:16" ht="15.75" customHeight="1" x14ac:dyDescent="0.25">
      <c r="K112" s="2"/>
      <c r="L112" s="2"/>
      <c r="P112" s="45"/>
    </row>
    <row r="113" spans="11:16" ht="15.75" customHeight="1" x14ac:dyDescent="0.25">
      <c r="K113" s="2"/>
      <c r="L113" s="2"/>
      <c r="P113" s="45"/>
    </row>
    <row r="114" spans="11:16" ht="15.75" customHeight="1" x14ac:dyDescent="0.25">
      <c r="K114" s="2"/>
      <c r="L114" s="2"/>
      <c r="P114" s="45"/>
    </row>
    <row r="115" spans="11:16" ht="15.75" customHeight="1" x14ac:dyDescent="0.25">
      <c r="K115" s="2"/>
      <c r="L115" s="2"/>
      <c r="P115" s="45"/>
    </row>
    <row r="116" spans="11:16" ht="15.75" customHeight="1" x14ac:dyDescent="0.25">
      <c r="K116" s="2"/>
      <c r="L116" s="2"/>
      <c r="P116" s="45"/>
    </row>
    <row r="117" spans="11:16" ht="15.75" customHeight="1" x14ac:dyDescent="0.25">
      <c r="K117" s="2"/>
      <c r="L117" s="2"/>
      <c r="P117" s="45"/>
    </row>
    <row r="118" spans="11:16" ht="15.75" customHeight="1" x14ac:dyDescent="0.25">
      <c r="K118" s="2"/>
      <c r="L118" s="2"/>
      <c r="P118" s="45"/>
    </row>
    <row r="119" spans="11:16" ht="15.75" customHeight="1" x14ac:dyDescent="0.25">
      <c r="K119" s="2"/>
      <c r="L119" s="2"/>
      <c r="P119" s="45"/>
    </row>
    <row r="120" spans="11:16" ht="15.75" customHeight="1" x14ac:dyDescent="0.25">
      <c r="K120" s="2"/>
      <c r="L120" s="2"/>
      <c r="P120" s="45"/>
    </row>
    <row r="121" spans="11:16" ht="15.75" customHeight="1" x14ac:dyDescent="0.25">
      <c r="K121" s="2"/>
      <c r="L121" s="2"/>
      <c r="P121" s="45"/>
    </row>
    <row r="122" spans="11:16" ht="15.75" customHeight="1" x14ac:dyDescent="0.25">
      <c r="K122" s="2"/>
      <c r="L122" s="2"/>
      <c r="P122" s="45"/>
    </row>
    <row r="123" spans="11:16" ht="15.75" customHeight="1" x14ac:dyDescent="0.25">
      <c r="K123" s="2"/>
      <c r="L123" s="2"/>
      <c r="P123" s="45"/>
    </row>
    <row r="124" spans="11:16" ht="15.75" customHeight="1" x14ac:dyDescent="0.25">
      <c r="K124" s="2"/>
      <c r="L124" s="2"/>
      <c r="P124" s="45"/>
    </row>
    <row r="125" spans="11:16" ht="15.75" customHeight="1" x14ac:dyDescent="0.25">
      <c r="K125" s="2"/>
      <c r="L125" s="2"/>
      <c r="P125" s="45"/>
    </row>
    <row r="126" spans="11:16" ht="15.75" customHeight="1" x14ac:dyDescent="0.25">
      <c r="K126" s="2"/>
      <c r="L126" s="2"/>
      <c r="P126" s="45"/>
    </row>
    <row r="127" spans="11:16" ht="15.75" customHeight="1" x14ac:dyDescent="0.25">
      <c r="K127" s="2"/>
      <c r="L127" s="2"/>
      <c r="P127" s="45"/>
    </row>
    <row r="128" spans="11:16" ht="15.75" customHeight="1" x14ac:dyDescent="0.25">
      <c r="K128" s="2"/>
      <c r="L128" s="2"/>
      <c r="P128" s="45"/>
    </row>
    <row r="129" spans="11:16" ht="15.75" customHeight="1" x14ac:dyDescent="0.25">
      <c r="K129" s="2"/>
      <c r="L129" s="2"/>
      <c r="P129" s="45"/>
    </row>
    <row r="130" spans="11:16" ht="15.75" customHeight="1" x14ac:dyDescent="0.25">
      <c r="K130" s="2"/>
      <c r="L130" s="2"/>
      <c r="P130" s="45"/>
    </row>
    <row r="131" spans="11:16" ht="15.75" customHeight="1" x14ac:dyDescent="0.25">
      <c r="K131" s="2"/>
      <c r="L131" s="2"/>
      <c r="P131" s="45"/>
    </row>
    <row r="132" spans="11:16" ht="15.75" customHeight="1" x14ac:dyDescent="0.25">
      <c r="K132" s="2"/>
      <c r="L132" s="2"/>
      <c r="P132" s="45"/>
    </row>
    <row r="133" spans="11:16" ht="15.75" customHeight="1" x14ac:dyDescent="0.25">
      <c r="K133" s="2"/>
      <c r="L133" s="2"/>
      <c r="P133" s="45"/>
    </row>
    <row r="134" spans="11:16" ht="15.75" customHeight="1" x14ac:dyDescent="0.25">
      <c r="K134" s="2"/>
      <c r="L134" s="2"/>
      <c r="P134" s="45"/>
    </row>
    <row r="135" spans="11:16" ht="15.75" customHeight="1" x14ac:dyDescent="0.25">
      <c r="K135" s="2"/>
      <c r="L135" s="2"/>
      <c r="P135" s="45"/>
    </row>
    <row r="136" spans="11:16" ht="15.75" customHeight="1" x14ac:dyDescent="0.25">
      <c r="K136" s="2"/>
      <c r="L136" s="2"/>
      <c r="P136" s="45"/>
    </row>
    <row r="137" spans="11:16" ht="15.75" customHeight="1" x14ac:dyDescent="0.25">
      <c r="K137" s="2"/>
      <c r="L137" s="2"/>
      <c r="P137" s="45"/>
    </row>
    <row r="138" spans="11:16" ht="15.75" customHeight="1" x14ac:dyDescent="0.25">
      <c r="K138" s="2"/>
      <c r="L138" s="2"/>
      <c r="P138" s="45"/>
    </row>
    <row r="139" spans="11:16" ht="15.75" customHeight="1" x14ac:dyDescent="0.25">
      <c r="K139" s="2"/>
      <c r="L139" s="2"/>
      <c r="P139" s="45"/>
    </row>
    <row r="140" spans="11:16" ht="15.75" customHeight="1" x14ac:dyDescent="0.25">
      <c r="K140" s="2"/>
      <c r="L140" s="2"/>
      <c r="P140" s="45"/>
    </row>
    <row r="141" spans="11:16" ht="15.75" customHeight="1" x14ac:dyDescent="0.25">
      <c r="K141" s="2"/>
      <c r="L141" s="2"/>
      <c r="P141" s="45"/>
    </row>
    <row r="142" spans="11:16" ht="15.75" customHeight="1" x14ac:dyDescent="0.25">
      <c r="K142" s="2"/>
      <c r="L142" s="2"/>
      <c r="P142" s="45"/>
    </row>
    <row r="143" spans="11:16" ht="15.75" customHeight="1" x14ac:dyDescent="0.25">
      <c r="K143" s="2"/>
      <c r="L143" s="2"/>
      <c r="P143" s="45"/>
    </row>
    <row r="144" spans="11:16" ht="15.75" customHeight="1" x14ac:dyDescent="0.25">
      <c r="K144" s="2"/>
      <c r="L144" s="2"/>
      <c r="P144" s="45"/>
    </row>
    <row r="145" spans="11:16" ht="15.75" customHeight="1" x14ac:dyDescent="0.25">
      <c r="K145" s="2"/>
      <c r="L145" s="2"/>
      <c r="P145" s="45"/>
    </row>
    <row r="146" spans="11:16" ht="15.75" customHeight="1" x14ac:dyDescent="0.25">
      <c r="K146" s="2"/>
      <c r="L146" s="2"/>
      <c r="P146" s="45"/>
    </row>
    <row r="147" spans="11:16" ht="15.75" customHeight="1" x14ac:dyDescent="0.25">
      <c r="K147" s="2"/>
      <c r="L147" s="2"/>
      <c r="P147" s="45"/>
    </row>
    <row r="148" spans="11:16" ht="15.75" customHeight="1" x14ac:dyDescent="0.25">
      <c r="K148" s="2"/>
      <c r="L148" s="2"/>
      <c r="P148" s="45"/>
    </row>
    <row r="149" spans="11:16" ht="15.75" customHeight="1" x14ac:dyDescent="0.25">
      <c r="K149" s="2"/>
      <c r="L149" s="2"/>
      <c r="P149" s="45"/>
    </row>
    <row r="150" spans="11:16" ht="15.75" customHeight="1" x14ac:dyDescent="0.25">
      <c r="K150" s="2"/>
      <c r="L150" s="2"/>
      <c r="P150" s="45"/>
    </row>
    <row r="151" spans="11:16" ht="15.75" customHeight="1" x14ac:dyDescent="0.25">
      <c r="K151" s="2"/>
      <c r="L151" s="2"/>
      <c r="P151" s="45"/>
    </row>
    <row r="152" spans="11:16" ht="15.75" customHeight="1" x14ac:dyDescent="0.25">
      <c r="K152" s="2"/>
      <c r="L152" s="2"/>
      <c r="P152" s="45"/>
    </row>
    <row r="153" spans="11:16" ht="15.75" customHeight="1" x14ac:dyDescent="0.25">
      <c r="K153" s="2"/>
      <c r="L153" s="2"/>
      <c r="P153" s="45"/>
    </row>
    <row r="154" spans="11:16" ht="15.75" customHeight="1" x14ac:dyDescent="0.25">
      <c r="K154" s="2"/>
      <c r="L154" s="2"/>
      <c r="P154" s="45"/>
    </row>
    <row r="155" spans="11:16" ht="15.75" customHeight="1" x14ac:dyDescent="0.25">
      <c r="K155" s="2"/>
      <c r="L155" s="2"/>
      <c r="P155" s="45"/>
    </row>
    <row r="156" spans="11:16" ht="15.75" customHeight="1" x14ac:dyDescent="0.25">
      <c r="K156" s="2"/>
      <c r="L156" s="2"/>
      <c r="P156" s="45"/>
    </row>
    <row r="157" spans="11:16" ht="15.75" customHeight="1" x14ac:dyDescent="0.25">
      <c r="K157" s="2"/>
      <c r="L157" s="2"/>
      <c r="P157" s="45"/>
    </row>
    <row r="158" spans="11:16" ht="15.75" customHeight="1" x14ac:dyDescent="0.25">
      <c r="K158" s="2"/>
      <c r="L158" s="2"/>
      <c r="P158" s="45"/>
    </row>
    <row r="159" spans="11:16" ht="15.75" customHeight="1" x14ac:dyDescent="0.25">
      <c r="K159" s="2"/>
      <c r="L159" s="2"/>
      <c r="P159" s="45"/>
    </row>
    <row r="160" spans="11:16" ht="15.75" customHeight="1" x14ac:dyDescent="0.25">
      <c r="K160" s="2"/>
      <c r="L160" s="2"/>
      <c r="P160" s="45"/>
    </row>
    <row r="161" spans="11:16" ht="15.75" customHeight="1" x14ac:dyDescent="0.25">
      <c r="K161" s="2"/>
      <c r="L161" s="2"/>
      <c r="P161" s="45"/>
    </row>
    <row r="162" spans="11:16" ht="15.75" customHeight="1" x14ac:dyDescent="0.25">
      <c r="K162" s="2"/>
      <c r="L162" s="2"/>
      <c r="P162" s="45"/>
    </row>
    <row r="163" spans="11:16" ht="15.75" customHeight="1" x14ac:dyDescent="0.25">
      <c r="K163" s="2"/>
      <c r="L163" s="2"/>
      <c r="P163" s="45"/>
    </row>
    <row r="164" spans="11:16" ht="15.75" customHeight="1" x14ac:dyDescent="0.25">
      <c r="K164" s="2"/>
      <c r="L164" s="2"/>
      <c r="P164" s="45"/>
    </row>
    <row r="165" spans="11:16" ht="15.75" customHeight="1" x14ac:dyDescent="0.25">
      <c r="K165" s="2"/>
      <c r="L165" s="2"/>
      <c r="P165" s="45"/>
    </row>
    <row r="166" spans="11:16" ht="15.75" customHeight="1" x14ac:dyDescent="0.25">
      <c r="K166" s="2"/>
      <c r="L166" s="2"/>
      <c r="P166" s="45"/>
    </row>
    <row r="167" spans="11:16" ht="15.75" customHeight="1" x14ac:dyDescent="0.25">
      <c r="K167" s="2"/>
      <c r="L167" s="2"/>
      <c r="P167" s="45"/>
    </row>
    <row r="168" spans="11:16" ht="15.75" customHeight="1" x14ac:dyDescent="0.25">
      <c r="K168" s="2"/>
      <c r="L168" s="2"/>
      <c r="P168" s="45"/>
    </row>
    <row r="169" spans="11:16" ht="15.75" customHeight="1" x14ac:dyDescent="0.25">
      <c r="K169" s="2"/>
      <c r="L169" s="2"/>
      <c r="P169" s="45"/>
    </row>
    <row r="170" spans="11:16" ht="15.75" customHeight="1" x14ac:dyDescent="0.25">
      <c r="K170" s="2"/>
      <c r="L170" s="2"/>
      <c r="P170" s="45"/>
    </row>
    <row r="171" spans="11:16" ht="15.75" customHeight="1" x14ac:dyDescent="0.25">
      <c r="K171" s="2"/>
      <c r="L171" s="2"/>
      <c r="P171" s="45"/>
    </row>
    <row r="172" spans="11:16" ht="15.75" customHeight="1" x14ac:dyDescent="0.25">
      <c r="K172" s="2"/>
      <c r="L172" s="2"/>
      <c r="P172" s="45"/>
    </row>
    <row r="173" spans="11:16" ht="15.75" customHeight="1" x14ac:dyDescent="0.25">
      <c r="K173" s="2"/>
      <c r="L173" s="2"/>
      <c r="P173" s="45"/>
    </row>
    <row r="174" spans="11:16" ht="15.75" customHeight="1" x14ac:dyDescent="0.25">
      <c r="K174" s="2"/>
      <c r="L174" s="2"/>
      <c r="P174" s="45"/>
    </row>
    <row r="175" spans="11:16" ht="15.75" customHeight="1" x14ac:dyDescent="0.25">
      <c r="K175" s="2"/>
      <c r="L175" s="2"/>
      <c r="P175" s="45"/>
    </row>
    <row r="176" spans="11:16" ht="15.75" customHeight="1" x14ac:dyDescent="0.25">
      <c r="K176" s="2"/>
      <c r="L176" s="2"/>
      <c r="P176" s="45"/>
    </row>
    <row r="177" spans="11:16" ht="15.75" customHeight="1" x14ac:dyDescent="0.25">
      <c r="K177" s="2"/>
      <c r="L177" s="2"/>
      <c r="P177" s="45"/>
    </row>
    <row r="178" spans="11:16" ht="15.75" customHeight="1" x14ac:dyDescent="0.25">
      <c r="K178" s="2"/>
      <c r="L178" s="2"/>
      <c r="P178" s="45"/>
    </row>
    <row r="179" spans="11:16" ht="15.75" customHeight="1" x14ac:dyDescent="0.25">
      <c r="K179" s="2"/>
      <c r="L179" s="2"/>
      <c r="P179" s="45"/>
    </row>
    <row r="180" spans="11:16" ht="15.75" customHeight="1" x14ac:dyDescent="0.25">
      <c r="K180" s="2"/>
      <c r="L180" s="2"/>
      <c r="P180" s="45"/>
    </row>
    <row r="181" spans="11:16" ht="15.75" customHeight="1" x14ac:dyDescent="0.25">
      <c r="K181" s="2"/>
      <c r="L181" s="2"/>
      <c r="P181" s="45"/>
    </row>
    <row r="182" spans="11:16" ht="15.75" customHeight="1" x14ac:dyDescent="0.25">
      <c r="K182" s="2"/>
      <c r="L182" s="2"/>
      <c r="P182" s="45"/>
    </row>
    <row r="183" spans="11:16" ht="15.75" customHeight="1" x14ac:dyDescent="0.25">
      <c r="K183" s="2"/>
      <c r="L183" s="2"/>
      <c r="P183" s="45"/>
    </row>
    <row r="184" spans="11:16" ht="15.75" customHeight="1" x14ac:dyDescent="0.25">
      <c r="K184" s="2"/>
      <c r="L184" s="2"/>
      <c r="P184" s="45"/>
    </row>
    <row r="185" spans="11:16" ht="15.75" customHeight="1" x14ac:dyDescent="0.25">
      <c r="K185" s="2"/>
      <c r="L185" s="2"/>
      <c r="P185" s="45"/>
    </row>
    <row r="186" spans="11:16" ht="15.75" customHeight="1" x14ac:dyDescent="0.25">
      <c r="K186" s="2"/>
      <c r="L186" s="2"/>
      <c r="P186" s="45"/>
    </row>
    <row r="187" spans="11:16" ht="15.75" customHeight="1" x14ac:dyDescent="0.25">
      <c r="K187" s="2"/>
      <c r="L187" s="2"/>
      <c r="P187" s="45"/>
    </row>
    <row r="188" spans="11:16" ht="15.75" customHeight="1" x14ac:dyDescent="0.25">
      <c r="K188" s="2"/>
      <c r="L188" s="2"/>
      <c r="P188" s="45"/>
    </row>
    <row r="189" spans="11:16" ht="15.75" customHeight="1" x14ac:dyDescent="0.25">
      <c r="K189" s="2"/>
      <c r="L189" s="2"/>
      <c r="P189" s="45"/>
    </row>
    <row r="190" spans="11:16" ht="15.75" customHeight="1" x14ac:dyDescent="0.25">
      <c r="K190" s="2"/>
      <c r="L190" s="2"/>
      <c r="P190" s="45"/>
    </row>
    <row r="191" spans="11:16" ht="15.75" customHeight="1" x14ac:dyDescent="0.25">
      <c r="K191" s="2"/>
      <c r="L191" s="2"/>
      <c r="P191" s="45"/>
    </row>
    <row r="192" spans="11:16" ht="15.75" customHeight="1" x14ac:dyDescent="0.25">
      <c r="K192" s="2"/>
      <c r="L192" s="2"/>
      <c r="P192" s="45"/>
    </row>
    <row r="193" spans="11:16" ht="15.75" customHeight="1" x14ac:dyDescent="0.25">
      <c r="K193" s="2"/>
      <c r="L193" s="2"/>
      <c r="P193" s="45"/>
    </row>
    <row r="194" spans="11:16" ht="15.75" customHeight="1" x14ac:dyDescent="0.25">
      <c r="K194" s="2"/>
      <c r="L194" s="2"/>
      <c r="P194" s="45"/>
    </row>
    <row r="195" spans="11:16" ht="15.75" customHeight="1" x14ac:dyDescent="0.25">
      <c r="K195" s="2"/>
      <c r="L195" s="2"/>
    </row>
    <row r="196" spans="11:16" ht="15.75" customHeight="1" x14ac:dyDescent="0.25">
      <c r="K196" s="2"/>
      <c r="L196" s="2"/>
    </row>
    <row r="197" spans="11:16" ht="15.75" customHeight="1" x14ac:dyDescent="0.25">
      <c r="K197" s="2"/>
      <c r="L197" s="2"/>
    </row>
    <row r="198" spans="11:16" ht="15.75" customHeight="1" x14ac:dyDescent="0.25">
      <c r="K198" s="2"/>
      <c r="L198" s="2"/>
    </row>
    <row r="199" spans="11:16" ht="15.75" customHeight="1" x14ac:dyDescent="0.25">
      <c r="K199" s="2"/>
      <c r="L199" s="2"/>
    </row>
    <row r="200" spans="11:16" ht="15.75" customHeight="1" x14ac:dyDescent="0.25">
      <c r="K200" s="2"/>
      <c r="L200" s="2"/>
    </row>
    <row r="201" spans="11:16" ht="15.75" customHeight="1" x14ac:dyDescent="0.25">
      <c r="K201" s="2"/>
      <c r="L201" s="2"/>
    </row>
    <row r="202" spans="11:16" ht="15.75" customHeight="1" x14ac:dyDescent="0.25">
      <c r="K202" s="2"/>
      <c r="L202" s="2"/>
    </row>
    <row r="203" spans="11:16" ht="15.75" customHeight="1" x14ac:dyDescent="0.25">
      <c r="K203" s="2"/>
      <c r="L203" s="2"/>
    </row>
    <row r="204" spans="11:16" ht="15.75" customHeight="1" x14ac:dyDescent="0.25">
      <c r="K204" s="2"/>
      <c r="L204" s="2"/>
    </row>
    <row r="205" spans="11:16" ht="15.75" customHeight="1" x14ac:dyDescent="0.25">
      <c r="K205" s="2"/>
      <c r="L205" s="2"/>
    </row>
    <row r="206" spans="11:16" ht="15.75" customHeight="1" x14ac:dyDescent="0.25">
      <c r="K206" s="2"/>
      <c r="L206" s="2"/>
    </row>
    <row r="207" spans="11:16" ht="15.75" customHeight="1" x14ac:dyDescent="0.25">
      <c r="K207" s="2"/>
      <c r="L207" s="2"/>
    </row>
    <row r="208" spans="11:16" ht="15.75" customHeight="1" x14ac:dyDescent="0.25">
      <c r="K208" s="2"/>
      <c r="L208" s="2"/>
    </row>
    <row r="209" spans="11:12" ht="15.75" customHeight="1" x14ac:dyDescent="0.25">
      <c r="K209" s="2"/>
      <c r="L209" s="2"/>
    </row>
    <row r="210" spans="11:12" ht="15.75" customHeight="1" x14ac:dyDescent="0.25">
      <c r="K210" s="2"/>
      <c r="L210" s="2"/>
    </row>
    <row r="211" spans="11:12" ht="15.75" customHeight="1" x14ac:dyDescent="0.25">
      <c r="K211" s="2"/>
      <c r="L211" s="2"/>
    </row>
    <row r="212" spans="11:12" ht="15.75" customHeight="1" x14ac:dyDescent="0.25">
      <c r="K212" s="2"/>
      <c r="L212" s="2"/>
    </row>
    <row r="213" spans="11:12" ht="15.75" customHeight="1" x14ac:dyDescent="0.25">
      <c r="K213" s="2"/>
      <c r="L213" s="2"/>
    </row>
    <row r="214" spans="11:12" ht="15.75" customHeight="1" x14ac:dyDescent="0.25">
      <c r="K214" s="2"/>
      <c r="L214" s="2"/>
    </row>
    <row r="215" spans="11:12" ht="15.75" customHeight="1" x14ac:dyDescent="0.25">
      <c r="K215" s="2"/>
      <c r="L215" s="2"/>
    </row>
    <row r="216" spans="11:12" ht="15.75" customHeight="1" x14ac:dyDescent="0.25">
      <c r="K216" s="2"/>
      <c r="L216" s="2"/>
    </row>
    <row r="217" spans="11:12" ht="15.75" customHeight="1" x14ac:dyDescent="0.25">
      <c r="K217" s="2"/>
      <c r="L217" s="2"/>
    </row>
    <row r="218" spans="11:12" ht="15.75" customHeight="1" x14ac:dyDescent="0.25">
      <c r="K218" s="2"/>
      <c r="L218" s="2"/>
    </row>
    <row r="219" spans="11:12" ht="15.75" customHeight="1" x14ac:dyDescent="0.25">
      <c r="K219" s="2"/>
      <c r="L219" s="2"/>
    </row>
    <row r="220" spans="11:12" ht="15.75" customHeight="1" x14ac:dyDescent="0.25">
      <c r="K220" s="2"/>
      <c r="L220" s="2"/>
    </row>
    <row r="221" spans="11:12" ht="15.75" customHeight="1" x14ac:dyDescent="0.25">
      <c r="K221" s="2"/>
      <c r="L221" s="2"/>
    </row>
    <row r="222" spans="11:12" ht="15.75" customHeight="1" x14ac:dyDescent="0.25">
      <c r="K222" s="2"/>
      <c r="L222" s="2"/>
    </row>
    <row r="223" spans="11:12" ht="15.75" customHeight="1" x14ac:dyDescent="0.25">
      <c r="K223" s="2"/>
      <c r="L223" s="2"/>
    </row>
    <row r="224" spans="11:12" ht="15.75" customHeight="1" x14ac:dyDescent="0.25">
      <c r="K224" s="2"/>
      <c r="L224" s="2"/>
    </row>
    <row r="225" spans="11:12" ht="15.75" customHeight="1" x14ac:dyDescent="0.25">
      <c r="K225" s="2"/>
      <c r="L225" s="2"/>
    </row>
    <row r="226" spans="11:12" ht="15.75" customHeight="1" x14ac:dyDescent="0.25">
      <c r="K226" s="2"/>
      <c r="L226" s="2"/>
    </row>
    <row r="227" spans="11:12" ht="15.75" customHeight="1" x14ac:dyDescent="0.25">
      <c r="K227" s="2"/>
      <c r="L227" s="2"/>
    </row>
    <row r="228" spans="11:12" ht="15.75" customHeight="1" x14ac:dyDescent="0.25">
      <c r="K228" s="2"/>
      <c r="L228" s="2"/>
    </row>
    <row r="229" spans="11:12" ht="15.75" customHeight="1" x14ac:dyDescent="0.25">
      <c r="K229" s="2"/>
      <c r="L229" s="2"/>
    </row>
    <row r="230" spans="11:12" ht="15.75" customHeight="1" x14ac:dyDescent="0.25">
      <c r="K230" s="2"/>
      <c r="L230" s="2"/>
    </row>
    <row r="231" spans="11:12" ht="15.75" customHeight="1" x14ac:dyDescent="0.25">
      <c r="K231" s="2"/>
      <c r="L231" s="2"/>
    </row>
    <row r="232" spans="11:12" ht="15.75" customHeight="1" x14ac:dyDescent="0.25">
      <c r="K232" s="2"/>
      <c r="L232" s="2"/>
    </row>
    <row r="233" spans="11:12" ht="15.75" customHeight="1" x14ac:dyDescent="0.25">
      <c r="K233" s="2"/>
      <c r="L233" s="2"/>
    </row>
    <row r="234" spans="11:12" ht="15.75" customHeight="1" x14ac:dyDescent="0.25">
      <c r="K234" s="2"/>
      <c r="L234" s="2"/>
    </row>
    <row r="235" spans="11:12" ht="15.75" customHeight="1" x14ac:dyDescent="0.25">
      <c r="K235" s="2"/>
      <c r="L235" s="2"/>
    </row>
    <row r="236" spans="11:12" ht="15.75" customHeight="1" x14ac:dyDescent="0.25">
      <c r="K236" s="2"/>
      <c r="L236" s="2"/>
    </row>
    <row r="237" spans="11:12" ht="15.75" customHeight="1" x14ac:dyDescent="0.25">
      <c r="K237" s="2"/>
      <c r="L237" s="2"/>
    </row>
    <row r="238" spans="11:12" ht="15.75" customHeight="1" x14ac:dyDescent="0.25">
      <c r="K238" s="2"/>
      <c r="L238" s="2"/>
    </row>
    <row r="239" spans="11:12" ht="15.75" customHeight="1" x14ac:dyDescent="0.25">
      <c r="K239" s="2"/>
      <c r="L239" s="2"/>
    </row>
    <row r="240" spans="11:12" ht="15.75" customHeight="1" x14ac:dyDescent="0.25">
      <c r="K240" s="2"/>
      <c r="L240" s="2"/>
    </row>
    <row r="241" spans="11:12" ht="15.75" customHeight="1" x14ac:dyDescent="0.25">
      <c r="K241" s="2"/>
      <c r="L241" s="2"/>
    </row>
    <row r="242" spans="11:12" ht="15.75" customHeight="1" x14ac:dyDescent="0.25">
      <c r="K242" s="2"/>
      <c r="L242" s="2"/>
    </row>
    <row r="243" spans="11:12" ht="15.75" customHeight="1" x14ac:dyDescent="0.25">
      <c r="K243" s="2"/>
      <c r="L243" s="2"/>
    </row>
    <row r="244" spans="11:12" ht="15.75" customHeight="1" x14ac:dyDescent="0.25">
      <c r="K244" s="2"/>
      <c r="L244" s="2"/>
    </row>
    <row r="245" spans="11:12" ht="15.75" customHeight="1" x14ac:dyDescent="0.25">
      <c r="K245" s="2"/>
      <c r="L245" s="2"/>
    </row>
    <row r="246" spans="11:12" ht="15.75" customHeight="1" x14ac:dyDescent="0.25">
      <c r="K246" s="2"/>
      <c r="L246" s="2"/>
    </row>
    <row r="247" spans="11:12" ht="15.75" customHeight="1" x14ac:dyDescent="0.25">
      <c r="K247" s="2"/>
      <c r="L247" s="2"/>
    </row>
    <row r="248" spans="11:12" ht="15.75" customHeight="1" x14ac:dyDescent="0.25">
      <c r="K248" s="2"/>
      <c r="L248" s="2"/>
    </row>
    <row r="249" spans="11:12" ht="15.75" customHeight="1" x14ac:dyDescent="0.25">
      <c r="K249" s="2"/>
      <c r="L249" s="2"/>
    </row>
    <row r="250" spans="11:12" ht="15.75" customHeight="1" x14ac:dyDescent="0.25">
      <c r="K250" s="2"/>
      <c r="L250" s="2"/>
    </row>
    <row r="251" spans="11:12" ht="15.75" customHeight="1" x14ac:dyDescent="0.25">
      <c r="K251" s="2"/>
      <c r="L251" s="2"/>
    </row>
    <row r="252" spans="11:12" ht="15.75" customHeight="1" x14ac:dyDescent="0.25">
      <c r="K252" s="2"/>
      <c r="L252" s="2"/>
    </row>
    <row r="253" spans="11:12" ht="15.75" customHeight="1" x14ac:dyDescent="0.25">
      <c r="K253" s="2"/>
      <c r="L253" s="2"/>
    </row>
    <row r="254" spans="11:12" ht="15.75" customHeight="1" x14ac:dyDescent="0.25">
      <c r="K254" s="2"/>
      <c r="L254" s="2"/>
    </row>
    <row r="255" spans="11:12" ht="15.75" customHeight="1" x14ac:dyDescent="0.25">
      <c r="K255" s="2"/>
      <c r="L255" s="2"/>
    </row>
    <row r="256" spans="11:12" ht="15.75" customHeight="1" x14ac:dyDescent="0.25">
      <c r="K256" s="2"/>
      <c r="L256" s="2"/>
    </row>
    <row r="257" spans="11:12" ht="15.75" customHeight="1" x14ac:dyDescent="0.25">
      <c r="K257" s="2"/>
      <c r="L257" s="2"/>
    </row>
    <row r="258" spans="11:12" ht="15.75" customHeight="1" x14ac:dyDescent="0.25">
      <c r="K258" s="2"/>
      <c r="L258" s="2"/>
    </row>
    <row r="259" spans="11:12" ht="15.75" customHeight="1" x14ac:dyDescent="0.25">
      <c r="K259" s="2"/>
      <c r="L259" s="2"/>
    </row>
    <row r="260" spans="11:12" ht="15.75" customHeight="1" x14ac:dyDescent="0.25">
      <c r="K260" s="2"/>
      <c r="L260" s="2"/>
    </row>
    <row r="261" spans="11:12" ht="15.75" customHeight="1" x14ac:dyDescent="0.25">
      <c r="K261" s="2"/>
      <c r="L261" s="2"/>
    </row>
    <row r="262" spans="11:12" ht="15.75" customHeight="1" x14ac:dyDescent="0.25">
      <c r="K262" s="2"/>
      <c r="L262" s="2"/>
    </row>
    <row r="263" spans="11:12" ht="15.75" customHeight="1" x14ac:dyDescent="0.25">
      <c r="K263" s="2"/>
      <c r="L263" s="2"/>
    </row>
    <row r="264" spans="11:12" ht="15.75" customHeight="1" x14ac:dyDescent="0.25">
      <c r="K264" s="2"/>
      <c r="L264" s="2"/>
    </row>
    <row r="265" spans="11:12" ht="15.75" customHeight="1" x14ac:dyDescent="0.25">
      <c r="K265" s="2"/>
      <c r="L265" s="2"/>
    </row>
    <row r="266" spans="11:12" ht="15.75" customHeight="1" x14ac:dyDescent="0.25">
      <c r="K266" s="2"/>
      <c r="L266" s="2"/>
    </row>
    <row r="267" spans="11:12" ht="15.75" customHeight="1" x14ac:dyDescent="0.25">
      <c r="K267" s="2"/>
      <c r="L267" s="2"/>
    </row>
    <row r="268" spans="11:12" ht="15.75" customHeight="1" x14ac:dyDescent="0.25">
      <c r="K268" s="2"/>
      <c r="L268" s="2"/>
    </row>
    <row r="269" spans="11:12" ht="15.75" customHeight="1" x14ac:dyDescent="0.25">
      <c r="K269" s="2"/>
      <c r="L269" s="2"/>
    </row>
    <row r="270" spans="11:12" ht="15.75" customHeight="1" x14ac:dyDescent="0.25">
      <c r="K270" s="2"/>
      <c r="L270" s="2"/>
    </row>
    <row r="271" spans="11:12" ht="15.75" customHeight="1" x14ac:dyDescent="0.25">
      <c r="K271" s="2"/>
      <c r="L271" s="2"/>
    </row>
    <row r="272" spans="11:12" ht="15.75" customHeight="1" x14ac:dyDescent="0.25">
      <c r="K272" s="2"/>
      <c r="L272" s="2"/>
    </row>
    <row r="273" spans="11:12" ht="15.75" customHeight="1" x14ac:dyDescent="0.25">
      <c r="K273" s="2"/>
      <c r="L273" s="2"/>
    </row>
    <row r="274" spans="11:12" ht="15.75" customHeight="1" x14ac:dyDescent="0.25">
      <c r="K274" s="2"/>
      <c r="L274" s="2"/>
    </row>
    <row r="275" spans="11:12" ht="15.75" customHeight="1" x14ac:dyDescent="0.25">
      <c r="K275" s="2"/>
      <c r="L275" s="2"/>
    </row>
    <row r="276" spans="11:12" ht="15.75" customHeight="1" x14ac:dyDescent="0.25">
      <c r="K276" s="2"/>
      <c r="L276" s="2"/>
    </row>
    <row r="277" spans="11:12" ht="15.75" customHeight="1" x14ac:dyDescent="0.25">
      <c r="K277" s="2"/>
      <c r="L277" s="2"/>
    </row>
    <row r="278" spans="11:12" ht="15.75" customHeight="1" x14ac:dyDescent="0.25">
      <c r="K278" s="2"/>
      <c r="L278" s="2"/>
    </row>
    <row r="279" spans="11:12" ht="15.75" customHeight="1" x14ac:dyDescent="0.25">
      <c r="K279" s="2"/>
      <c r="L279" s="2"/>
    </row>
    <row r="280" spans="11:12" ht="15.75" customHeight="1" x14ac:dyDescent="0.25">
      <c r="K280" s="2"/>
      <c r="L280" s="2"/>
    </row>
    <row r="281" spans="11:12" ht="15.75" customHeight="1" x14ac:dyDescent="0.25">
      <c r="K281" s="2"/>
      <c r="L281" s="2"/>
    </row>
    <row r="282" spans="11:12" ht="15.75" customHeight="1" x14ac:dyDescent="0.25">
      <c r="K282" s="2"/>
      <c r="L282" s="2"/>
    </row>
    <row r="283" spans="11:12" ht="15.75" customHeight="1" x14ac:dyDescent="0.25">
      <c r="K283" s="2"/>
      <c r="L283" s="2"/>
    </row>
    <row r="284" spans="11:12" ht="15.75" customHeight="1" x14ac:dyDescent="0.25">
      <c r="K284" s="2"/>
      <c r="L284" s="2"/>
    </row>
    <row r="285" spans="11:12" ht="15.75" customHeight="1" x14ac:dyDescent="0.25">
      <c r="K285" s="2"/>
      <c r="L285" s="2"/>
    </row>
    <row r="286" spans="11:12" ht="15.75" customHeight="1" x14ac:dyDescent="0.25">
      <c r="K286" s="2"/>
      <c r="L286" s="2"/>
    </row>
    <row r="287" spans="11:12" ht="15.75" customHeight="1" x14ac:dyDescent="0.25">
      <c r="K287" s="2"/>
      <c r="L287" s="2"/>
    </row>
    <row r="288" spans="11:12" ht="15.75" customHeight="1" x14ac:dyDescent="0.25">
      <c r="K288" s="2"/>
      <c r="L288" s="2"/>
    </row>
    <row r="289" spans="11:12" ht="15.75" customHeight="1" x14ac:dyDescent="0.25">
      <c r="K289" s="2"/>
      <c r="L289" s="2"/>
    </row>
    <row r="290" spans="11:12" ht="15.75" customHeight="1" x14ac:dyDescent="0.25">
      <c r="K290" s="2"/>
      <c r="L290" s="2"/>
    </row>
    <row r="291" spans="11:12" ht="15.75" customHeight="1" x14ac:dyDescent="0.25">
      <c r="K291" s="2"/>
      <c r="L291" s="2"/>
    </row>
    <row r="292" spans="11:12" ht="15.75" customHeight="1" x14ac:dyDescent="0.25">
      <c r="K292" s="2"/>
      <c r="L292" s="2"/>
    </row>
    <row r="293" spans="11:12" ht="15.75" customHeight="1" x14ac:dyDescent="0.25">
      <c r="K293" s="2"/>
      <c r="L293" s="2"/>
    </row>
    <row r="294" spans="11:12" ht="15.75" customHeight="1" x14ac:dyDescent="0.25">
      <c r="K294" s="2"/>
      <c r="L294" s="2"/>
    </row>
    <row r="295" spans="11:12" ht="15.75" customHeight="1" x14ac:dyDescent="0.25">
      <c r="K295" s="2"/>
      <c r="L295" s="2"/>
    </row>
    <row r="296" spans="11:12" ht="15.75" customHeight="1" x14ac:dyDescent="0.25">
      <c r="K296" s="2"/>
      <c r="L296" s="2"/>
    </row>
    <row r="297" spans="11:12" ht="15.75" customHeight="1" x14ac:dyDescent="0.25">
      <c r="K297" s="2"/>
      <c r="L297" s="2"/>
    </row>
    <row r="298" spans="11:12" ht="15.75" customHeight="1" x14ac:dyDescent="0.25">
      <c r="K298" s="2"/>
      <c r="L298" s="2"/>
    </row>
    <row r="299" spans="11:12" ht="15.75" customHeight="1" x14ac:dyDescent="0.25">
      <c r="K299" s="2"/>
      <c r="L299" s="2"/>
    </row>
    <row r="300" spans="11:12" ht="15.75" customHeight="1" x14ac:dyDescent="0.25">
      <c r="K300" s="2"/>
      <c r="L300" s="2"/>
    </row>
    <row r="301" spans="11:12" ht="15.75" customHeight="1" x14ac:dyDescent="0.25">
      <c r="K301" s="2"/>
      <c r="L301" s="2"/>
    </row>
    <row r="302" spans="11:12" ht="15.75" customHeight="1" x14ac:dyDescent="0.25">
      <c r="K302" s="2"/>
      <c r="L302" s="2"/>
    </row>
    <row r="303" spans="11:12" ht="15.75" customHeight="1" x14ac:dyDescent="0.25">
      <c r="K303" s="2"/>
      <c r="L303" s="2"/>
    </row>
    <row r="304" spans="11:12" ht="15.75" customHeight="1" x14ac:dyDescent="0.25">
      <c r="K304" s="2"/>
      <c r="L304" s="2"/>
    </row>
    <row r="305" spans="11:12" ht="15.75" customHeight="1" x14ac:dyDescent="0.25">
      <c r="K305" s="2"/>
      <c r="L305" s="2"/>
    </row>
    <row r="306" spans="11:12" ht="15.75" customHeight="1" x14ac:dyDescent="0.25">
      <c r="K306" s="2"/>
      <c r="L306" s="2"/>
    </row>
    <row r="307" spans="11:12" ht="15.75" customHeight="1" x14ac:dyDescent="0.25">
      <c r="K307" s="2"/>
      <c r="L307" s="2"/>
    </row>
    <row r="308" spans="11:12" ht="15.75" customHeight="1" x14ac:dyDescent="0.25">
      <c r="K308" s="2"/>
      <c r="L308" s="2"/>
    </row>
    <row r="309" spans="11:12" ht="15.75" customHeight="1" x14ac:dyDescent="0.25">
      <c r="K309" s="2"/>
      <c r="L309" s="2"/>
    </row>
    <row r="310" spans="11:12" ht="15.75" customHeight="1" x14ac:dyDescent="0.25">
      <c r="K310" s="2"/>
      <c r="L310" s="2"/>
    </row>
    <row r="311" spans="11:12" ht="15.75" customHeight="1" x14ac:dyDescent="0.25">
      <c r="K311" s="2"/>
      <c r="L311" s="2"/>
    </row>
    <row r="312" spans="11:12" ht="15.75" customHeight="1" x14ac:dyDescent="0.25">
      <c r="K312" s="2"/>
      <c r="L312" s="2"/>
    </row>
    <row r="313" spans="11:12" ht="15.75" customHeight="1" x14ac:dyDescent="0.25">
      <c r="K313" s="2"/>
      <c r="L313" s="2"/>
    </row>
    <row r="314" spans="11:12" ht="15.75" customHeight="1" x14ac:dyDescent="0.25">
      <c r="K314" s="2"/>
      <c r="L314" s="2"/>
    </row>
    <row r="315" spans="11:12" ht="15.75" customHeight="1" x14ac:dyDescent="0.25">
      <c r="K315" s="2"/>
      <c r="L315" s="2"/>
    </row>
    <row r="316" spans="11:12" ht="15.75" customHeight="1" x14ac:dyDescent="0.25">
      <c r="K316" s="2"/>
      <c r="L316" s="2"/>
    </row>
    <row r="317" spans="11:12" ht="15.75" customHeight="1" x14ac:dyDescent="0.25">
      <c r="K317" s="2"/>
      <c r="L317" s="2"/>
    </row>
    <row r="318" spans="11:12" ht="15.75" customHeight="1" x14ac:dyDescent="0.25">
      <c r="K318" s="2"/>
      <c r="L318" s="2"/>
    </row>
    <row r="319" spans="11:12" ht="15.75" customHeight="1" x14ac:dyDescent="0.25">
      <c r="K319" s="2"/>
      <c r="L319" s="2"/>
    </row>
    <row r="320" spans="11:12" ht="15.75" customHeight="1" x14ac:dyDescent="0.25">
      <c r="K320" s="2"/>
      <c r="L320" s="2"/>
    </row>
    <row r="321" spans="11:12" ht="15.75" customHeight="1" x14ac:dyDescent="0.25">
      <c r="K321" s="2"/>
      <c r="L321" s="2"/>
    </row>
    <row r="322" spans="11:12" ht="15.75" customHeight="1" x14ac:dyDescent="0.25">
      <c r="K322" s="2"/>
      <c r="L322" s="2"/>
    </row>
    <row r="323" spans="11:12" ht="15.75" customHeight="1" x14ac:dyDescent="0.25">
      <c r="K323" s="2"/>
      <c r="L323" s="2"/>
    </row>
    <row r="324" spans="11:12" ht="15.75" customHeight="1" x14ac:dyDescent="0.25">
      <c r="K324" s="2"/>
      <c r="L324" s="2"/>
    </row>
    <row r="325" spans="11:12" ht="15.75" customHeight="1" x14ac:dyDescent="0.25">
      <c r="K325" s="2"/>
      <c r="L325" s="2"/>
    </row>
    <row r="326" spans="11:12" ht="15.75" customHeight="1" x14ac:dyDescent="0.25">
      <c r="K326" s="2"/>
      <c r="L326" s="2"/>
    </row>
    <row r="327" spans="11:12" ht="15.75" customHeight="1" x14ac:dyDescent="0.25">
      <c r="K327" s="2"/>
      <c r="L327" s="2"/>
    </row>
    <row r="328" spans="11:12" ht="15.75" customHeight="1" x14ac:dyDescent="0.25">
      <c r="K328" s="2"/>
      <c r="L328" s="2"/>
    </row>
    <row r="329" spans="11:12" ht="15.75" customHeight="1" x14ac:dyDescent="0.25">
      <c r="K329" s="2"/>
      <c r="L329" s="2"/>
    </row>
    <row r="330" spans="11:12" ht="15.75" customHeight="1" x14ac:dyDescent="0.25">
      <c r="K330" s="2"/>
      <c r="L330" s="2"/>
    </row>
    <row r="331" spans="11:12" ht="15.75" customHeight="1" x14ac:dyDescent="0.25">
      <c r="K331" s="2"/>
      <c r="L331" s="2"/>
    </row>
    <row r="332" spans="11:12" ht="15.75" customHeight="1" x14ac:dyDescent="0.25">
      <c r="K332" s="2"/>
      <c r="L332" s="2"/>
    </row>
    <row r="333" spans="11:12" ht="15.75" customHeight="1" x14ac:dyDescent="0.25">
      <c r="K333" s="2"/>
      <c r="L333" s="2"/>
    </row>
    <row r="334" spans="11:12" ht="15.75" customHeight="1" x14ac:dyDescent="0.25">
      <c r="K334" s="2"/>
      <c r="L334" s="2"/>
    </row>
    <row r="335" spans="11:12" ht="15.75" customHeight="1" x14ac:dyDescent="0.25">
      <c r="K335" s="2"/>
      <c r="L335" s="2"/>
    </row>
    <row r="336" spans="11:12" ht="15.75" customHeight="1" x14ac:dyDescent="0.25">
      <c r="K336" s="2"/>
      <c r="L336" s="2"/>
    </row>
    <row r="337" spans="11:12" ht="15.75" customHeight="1" x14ac:dyDescent="0.25">
      <c r="K337" s="2"/>
      <c r="L337" s="2"/>
    </row>
    <row r="338" spans="11:12" ht="15.75" customHeight="1" x14ac:dyDescent="0.25">
      <c r="K338" s="2"/>
      <c r="L338" s="2"/>
    </row>
    <row r="339" spans="11:12" ht="15.75" customHeight="1" x14ac:dyDescent="0.25">
      <c r="K339" s="2"/>
      <c r="L339" s="2"/>
    </row>
    <row r="340" spans="11:12" ht="15.75" customHeight="1" x14ac:dyDescent="0.25">
      <c r="K340" s="2"/>
      <c r="L340" s="2"/>
    </row>
    <row r="341" spans="11:12" ht="15.75" customHeight="1" x14ac:dyDescent="0.25">
      <c r="K341" s="2"/>
      <c r="L341" s="2"/>
    </row>
    <row r="342" spans="11:12" ht="15.75" customHeight="1" x14ac:dyDescent="0.25">
      <c r="K342" s="2"/>
      <c r="L342" s="2"/>
    </row>
    <row r="343" spans="11:12" ht="15.75" customHeight="1" x14ac:dyDescent="0.25">
      <c r="K343" s="2"/>
      <c r="L343" s="2"/>
    </row>
    <row r="344" spans="11:12" ht="15.75" customHeight="1" x14ac:dyDescent="0.25">
      <c r="K344" s="2"/>
      <c r="L344" s="2"/>
    </row>
    <row r="345" spans="11:12" ht="15.75" customHeight="1" x14ac:dyDescent="0.25">
      <c r="K345" s="2"/>
      <c r="L345" s="2"/>
    </row>
    <row r="346" spans="11:12" ht="15.75" customHeight="1" x14ac:dyDescent="0.25">
      <c r="K346" s="2"/>
      <c r="L346" s="2"/>
    </row>
    <row r="347" spans="11:12" ht="15.75" customHeight="1" x14ac:dyDescent="0.25">
      <c r="K347" s="2"/>
      <c r="L347" s="2"/>
    </row>
    <row r="348" spans="11:12" ht="15.75" customHeight="1" x14ac:dyDescent="0.25">
      <c r="K348" s="2"/>
      <c r="L348" s="2"/>
    </row>
    <row r="349" spans="11:12" ht="15.75" customHeight="1" x14ac:dyDescent="0.25">
      <c r="K349" s="2"/>
      <c r="L349" s="2"/>
    </row>
    <row r="350" spans="11:12" ht="15.75" customHeight="1" x14ac:dyDescent="0.25">
      <c r="K350" s="2"/>
      <c r="L350" s="2"/>
    </row>
    <row r="351" spans="11:12" ht="15.75" customHeight="1" x14ac:dyDescent="0.25">
      <c r="K351" s="2"/>
      <c r="L351" s="2"/>
    </row>
    <row r="352" spans="11:12" ht="15.75" customHeight="1" x14ac:dyDescent="0.25">
      <c r="K352" s="2"/>
      <c r="L352" s="2"/>
    </row>
    <row r="353" spans="11:12" ht="15.75" customHeight="1" x14ac:dyDescent="0.25">
      <c r="K353" s="2"/>
      <c r="L353" s="2"/>
    </row>
    <row r="354" spans="11:12" ht="15.75" customHeight="1" x14ac:dyDescent="0.25">
      <c r="K354" s="2"/>
      <c r="L354" s="2"/>
    </row>
    <row r="355" spans="11:12" ht="15.75" customHeight="1" x14ac:dyDescent="0.25">
      <c r="K355" s="2"/>
      <c r="L355" s="2"/>
    </row>
    <row r="356" spans="11:12" ht="15.75" customHeight="1" x14ac:dyDescent="0.25">
      <c r="K356" s="2"/>
      <c r="L356" s="2"/>
    </row>
    <row r="357" spans="11:12" ht="15.75" customHeight="1" x14ac:dyDescent="0.25">
      <c r="K357" s="2"/>
      <c r="L357" s="2"/>
    </row>
    <row r="358" spans="11:12" ht="15.75" customHeight="1" x14ac:dyDescent="0.25">
      <c r="K358" s="2"/>
      <c r="L358" s="2"/>
    </row>
    <row r="359" spans="11:12" ht="15.75" customHeight="1" x14ac:dyDescent="0.25">
      <c r="K359" s="2"/>
      <c r="L359" s="2"/>
    </row>
    <row r="360" spans="11:12" ht="15.75" customHeight="1" x14ac:dyDescent="0.25">
      <c r="K360" s="2"/>
      <c r="L360" s="2"/>
    </row>
    <row r="361" spans="11:12" ht="15.75" customHeight="1" x14ac:dyDescent="0.25">
      <c r="K361" s="2"/>
      <c r="L361" s="2"/>
    </row>
    <row r="362" spans="11:12" ht="15.75" customHeight="1" x14ac:dyDescent="0.25">
      <c r="K362" s="2"/>
      <c r="L362" s="2"/>
    </row>
    <row r="363" spans="11:12" ht="15.75" customHeight="1" x14ac:dyDescent="0.25">
      <c r="K363" s="2"/>
      <c r="L363" s="2"/>
    </row>
    <row r="364" spans="11:12" ht="15.75" customHeight="1" x14ac:dyDescent="0.25">
      <c r="K364" s="2"/>
      <c r="L364" s="2"/>
    </row>
    <row r="365" spans="11:12" ht="15.75" customHeight="1" x14ac:dyDescent="0.25">
      <c r="K365" s="2"/>
      <c r="L365" s="2"/>
    </row>
    <row r="366" spans="11:12" ht="15.75" customHeight="1" x14ac:dyDescent="0.25">
      <c r="K366" s="2"/>
      <c r="L366" s="2"/>
    </row>
    <row r="367" spans="11:12" ht="15.75" customHeight="1" x14ac:dyDescent="0.25">
      <c r="K367" s="2"/>
      <c r="L367" s="2"/>
    </row>
    <row r="368" spans="11:12" ht="15.75" customHeight="1" x14ac:dyDescent="0.25">
      <c r="K368" s="2"/>
      <c r="L368" s="2"/>
    </row>
    <row r="369" spans="11:12" ht="15.75" customHeight="1" x14ac:dyDescent="0.25">
      <c r="K369" s="2"/>
      <c r="L369" s="2"/>
    </row>
    <row r="370" spans="11:12" ht="15.75" customHeight="1" x14ac:dyDescent="0.25">
      <c r="K370" s="2"/>
      <c r="L370" s="2"/>
    </row>
    <row r="371" spans="11:12" ht="15.75" customHeight="1" x14ac:dyDescent="0.25">
      <c r="K371" s="2"/>
      <c r="L371" s="2"/>
    </row>
    <row r="372" spans="11:12" ht="15.75" customHeight="1" x14ac:dyDescent="0.25">
      <c r="K372" s="2"/>
      <c r="L372" s="2"/>
    </row>
    <row r="373" spans="11:12" ht="15.75" customHeight="1" x14ac:dyDescent="0.25">
      <c r="K373" s="2"/>
      <c r="L373" s="2"/>
    </row>
    <row r="374" spans="11:12" ht="15.75" customHeight="1" x14ac:dyDescent="0.25">
      <c r="K374" s="2"/>
      <c r="L374" s="2"/>
    </row>
    <row r="375" spans="11:12" ht="15.75" customHeight="1" x14ac:dyDescent="0.25">
      <c r="K375" s="2"/>
      <c r="L375" s="2"/>
    </row>
    <row r="376" spans="11:12" ht="15.75" customHeight="1" x14ac:dyDescent="0.25">
      <c r="K376" s="2"/>
      <c r="L376" s="2"/>
    </row>
    <row r="377" spans="11:12" ht="15.75" customHeight="1" x14ac:dyDescent="0.25">
      <c r="K377" s="2"/>
      <c r="L377" s="2"/>
    </row>
    <row r="378" spans="11:12" ht="15.75" customHeight="1" x14ac:dyDescent="0.25">
      <c r="K378" s="2"/>
      <c r="L378" s="2"/>
    </row>
    <row r="379" spans="11:12" ht="15.75" customHeight="1" x14ac:dyDescent="0.25">
      <c r="K379" s="2"/>
      <c r="L379" s="2"/>
    </row>
    <row r="380" spans="11:12" ht="15.75" customHeight="1" x14ac:dyDescent="0.25">
      <c r="K380" s="2"/>
      <c r="L380" s="2"/>
    </row>
    <row r="381" spans="11:12" ht="15.75" customHeight="1" x14ac:dyDescent="0.25">
      <c r="K381" s="2"/>
      <c r="L381" s="2"/>
    </row>
    <row r="382" spans="11:12" ht="15.75" customHeight="1" x14ac:dyDescent="0.25">
      <c r="K382" s="2"/>
      <c r="L382" s="2"/>
    </row>
    <row r="383" spans="11:12" ht="15.75" customHeight="1" x14ac:dyDescent="0.25">
      <c r="K383" s="2"/>
      <c r="L383" s="2"/>
    </row>
    <row r="384" spans="11:12" ht="15.75" customHeight="1" x14ac:dyDescent="0.25">
      <c r="K384" s="2"/>
      <c r="L384" s="2"/>
    </row>
    <row r="385" spans="11:12" ht="15.75" customHeight="1" x14ac:dyDescent="0.25">
      <c r="K385" s="2"/>
      <c r="L385" s="2"/>
    </row>
    <row r="386" spans="11:12" ht="15.75" customHeight="1" x14ac:dyDescent="0.25">
      <c r="K386" s="2"/>
      <c r="L386" s="2"/>
    </row>
    <row r="387" spans="11:12" ht="15.75" customHeight="1" x14ac:dyDescent="0.25">
      <c r="K387" s="2"/>
      <c r="L387" s="2"/>
    </row>
    <row r="388" spans="11:12" ht="15.75" customHeight="1" x14ac:dyDescent="0.25">
      <c r="K388" s="2"/>
      <c r="L388" s="2"/>
    </row>
    <row r="389" spans="11:12" ht="15.75" customHeight="1" x14ac:dyDescent="0.25">
      <c r="K389" s="2"/>
      <c r="L389" s="2"/>
    </row>
    <row r="390" spans="11:12" ht="15.75" customHeight="1" x14ac:dyDescent="0.25">
      <c r="K390" s="2"/>
      <c r="L390" s="2"/>
    </row>
    <row r="391" spans="11:12" ht="15.75" customHeight="1" x14ac:dyDescent="0.25">
      <c r="K391" s="2"/>
      <c r="L391" s="2"/>
    </row>
    <row r="392" spans="11:12" ht="15.75" customHeight="1" x14ac:dyDescent="0.25">
      <c r="K392" s="2"/>
      <c r="L392" s="2"/>
    </row>
    <row r="393" spans="11:12" ht="15.75" customHeight="1" x14ac:dyDescent="0.25">
      <c r="K393" s="2"/>
      <c r="L393" s="2"/>
    </row>
    <row r="394" spans="11:12" ht="15.75" customHeight="1" x14ac:dyDescent="0.25">
      <c r="K394" s="2"/>
      <c r="L394" s="2"/>
    </row>
    <row r="395" spans="11:12" ht="15.75" customHeight="1" x14ac:dyDescent="0.25">
      <c r="K395" s="2"/>
      <c r="L395" s="2"/>
    </row>
    <row r="396" spans="11:12" ht="15.75" customHeight="1" x14ac:dyDescent="0.25">
      <c r="K396" s="2"/>
      <c r="L396" s="2"/>
    </row>
    <row r="397" spans="11:12" ht="15.75" customHeight="1" x14ac:dyDescent="0.25">
      <c r="K397" s="2"/>
      <c r="L397" s="2"/>
    </row>
    <row r="398" spans="11:12" ht="15.75" customHeight="1" x14ac:dyDescent="0.25">
      <c r="K398" s="2"/>
      <c r="L398" s="2"/>
    </row>
    <row r="399" spans="11:12" ht="15.75" customHeight="1" x14ac:dyDescent="0.25">
      <c r="K399" s="2"/>
      <c r="L399" s="2"/>
    </row>
    <row r="400" spans="11:12" ht="15.75" customHeight="1" x14ac:dyDescent="0.25">
      <c r="K400" s="2"/>
      <c r="L400" s="2"/>
    </row>
    <row r="401" spans="11:12" ht="15.75" customHeight="1" x14ac:dyDescent="0.25">
      <c r="K401" s="2"/>
      <c r="L401" s="2"/>
    </row>
    <row r="402" spans="11:12" ht="15.75" customHeight="1" x14ac:dyDescent="0.25">
      <c r="K402" s="2"/>
      <c r="L402" s="2"/>
    </row>
    <row r="403" spans="11:12" ht="15.75" customHeight="1" x14ac:dyDescent="0.25">
      <c r="K403" s="2"/>
      <c r="L403" s="2"/>
    </row>
    <row r="404" spans="11:12" ht="15.75" customHeight="1" x14ac:dyDescent="0.25">
      <c r="K404" s="2"/>
      <c r="L404" s="2"/>
    </row>
    <row r="405" spans="11:12" ht="15.75" customHeight="1" x14ac:dyDescent="0.25">
      <c r="K405" s="2"/>
      <c r="L405" s="2"/>
    </row>
    <row r="406" spans="11:12" ht="15.75" customHeight="1" x14ac:dyDescent="0.25">
      <c r="K406" s="2"/>
      <c r="L406" s="2"/>
    </row>
    <row r="407" spans="11:12" ht="15.75" customHeight="1" x14ac:dyDescent="0.25">
      <c r="K407" s="2"/>
      <c r="L407" s="2"/>
    </row>
    <row r="408" spans="11:12" ht="15.75" customHeight="1" x14ac:dyDescent="0.25">
      <c r="K408" s="2"/>
      <c r="L408" s="2"/>
    </row>
    <row r="409" spans="11:12" ht="15.75" customHeight="1" x14ac:dyDescent="0.25">
      <c r="K409" s="2"/>
      <c r="L409" s="2"/>
    </row>
    <row r="410" spans="11:12" ht="15.75" customHeight="1" x14ac:dyDescent="0.25">
      <c r="K410" s="2"/>
      <c r="L410" s="2"/>
    </row>
    <row r="411" spans="11:12" ht="15.75" customHeight="1" x14ac:dyDescent="0.25">
      <c r="K411" s="2"/>
      <c r="L411" s="2"/>
    </row>
    <row r="412" spans="11:12" ht="15.75" customHeight="1" x14ac:dyDescent="0.25">
      <c r="K412" s="2"/>
      <c r="L412" s="2"/>
    </row>
    <row r="413" spans="11:12" ht="15.75" customHeight="1" x14ac:dyDescent="0.25">
      <c r="K413" s="2"/>
      <c r="L413" s="2"/>
    </row>
    <row r="414" spans="11:12" ht="15.75" customHeight="1" x14ac:dyDescent="0.25">
      <c r="K414" s="2"/>
      <c r="L414" s="2"/>
    </row>
    <row r="415" spans="11:12" ht="15.75" customHeight="1" x14ac:dyDescent="0.25">
      <c r="K415" s="2"/>
      <c r="L415" s="2"/>
    </row>
    <row r="416" spans="11:12" ht="15.75" customHeight="1" x14ac:dyDescent="0.25">
      <c r="K416" s="2"/>
      <c r="L416" s="2"/>
    </row>
    <row r="417" spans="11:12" ht="15.75" customHeight="1" x14ac:dyDescent="0.25">
      <c r="K417" s="2"/>
      <c r="L417" s="2"/>
    </row>
    <row r="418" spans="11:12" ht="15.75" customHeight="1" x14ac:dyDescent="0.25">
      <c r="K418" s="2"/>
      <c r="L418" s="2"/>
    </row>
    <row r="419" spans="11:12" ht="15.75" customHeight="1" x14ac:dyDescent="0.25">
      <c r="K419" s="2"/>
      <c r="L419" s="2"/>
    </row>
    <row r="420" spans="11:12" ht="15.75" customHeight="1" x14ac:dyDescent="0.25">
      <c r="K420" s="2"/>
      <c r="L420" s="2"/>
    </row>
    <row r="421" spans="11:12" ht="15.75" customHeight="1" x14ac:dyDescent="0.25">
      <c r="K421" s="2"/>
      <c r="L421" s="2"/>
    </row>
    <row r="422" spans="11:12" ht="15.75" customHeight="1" x14ac:dyDescent="0.25">
      <c r="K422" s="2"/>
      <c r="L422" s="2"/>
    </row>
    <row r="423" spans="11:12" ht="15.75" customHeight="1" x14ac:dyDescent="0.25">
      <c r="K423" s="2"/>
      <c r="L423" s="2"/>
    </row>
    <row r="424" spans="11:12" ht="15.75" customHeight="1" x14ac:dyDescent="0.25">
      <c r="K424" s="2"/>
      <c r="L424" s="2"/>
    </row>
    <row r="425" spans="11:12" ht="15.75" customHeight="1" x14ac:dyDescent="0.25">
      <c r="K425" s="2"/>
      <c r="L425" s="2"/>
    </row>
    <row r="426" spans="11:12" ht="15.75" customHeight="1" x14ac:dyDescent="0.25">
      <c r="K426" s="2"/>
      <c r="L426" s="2"/>
    </row>
    <row r="427" spans="11:12" ht="15.75" customHeight="1" x14ac:dyDescent="0.25">
      <c r="K427" s="2"/>
      <c r="L427" s="2"/>
    </row>
    <row r="428" spans="11:12" ht="15.75" customHeight="1" x14ac:dyDescent="0.25">
      <c r="K428" s="2"/>
      <c r="L428" s="2"/>
    </row>
    <row r="429" spans="11:12" ht="15.75" customHeight="1" x14ac:dyDescent="0.25">
      <c r="K429" s="2"/>
      <c r="L429" s="2"/>
    </row>
    <row r="430" spans="11:12" ht="15.75" customHeight="1" x14ac:dyDescent="0.25">
      <c r="K430" s="2"/>
      <c r="L430" s="2"/>
    </row>
    <row r="431" spans="11:12" ht="15.75" customHeight="1" x14ac:dyDescent="0.25">
      <c r="K431" s="2"/>
      <c r="L431" s="2"/>
    </row>
    <row r="432" spans="11:12" ht="15.75" customHeight="1" x14ac:dyDescent="0.25">
      <c r="K432" s="2"/>
      <c r="L432" s="2"/>
    </row>
    <row r="433" spans="11:12" ht="15.75" customHeight="1" x14ac:dyDescent="0.25">
      <c r="K433" s="2"/>
      <c r="L433" s="2"/>
    </row>
    <row r="434" spans="11:12" ht="15.75" customHeight="1" x14ac:dyDescent="0.25">
      <c r="K434" s="2"/>
      <c r="L434" s="2"/>
    </row>
    <row r="435" spans="11:12" ht="15.75" customHeight="1" x14ac:dyDescent="0.25">
      <c r="K435" s="2"/>
      <c r="L435" s="2"/>
    </row>
    <row r="436" spans="11:12" ht="15.75" customHeight="1" x14ac:dyDescent="0.25">
      <c r="K436" s="2"/>
      <c r="L436" s="2"/>
    </row>
    <row r="437" spans="11:12" ht="15.75" customHeight="1" x14ac:dyDescent="0.25">
      <c r="K437" s="2"/>
      <c r="L437" s="2"/>
    </row>
    <row r="438" spans="11:12" ht="15.75" customHeight="1" x14ac:dyDescent="0.25">
      <c r="K438" s="2"/>
      <c r="L438" s="2"/>
    </row>
    <row r="439" spans="11:12" ht="15.75" customHeight="1" x14ac:dyDescent="0.25">
      <c r="K439" s="2"/>
      <c r="L439" s="2"/>
    </row>
    <row r="440" spans="11:12" ht="15.75" customHeight="1" x14ac:dyDescent="0.25">
      <c r="K440" s="2"/>
      <c r="L440" s="2"/>
    </row>
    <row r="441" spans="11:12" ht="15.75" customHeight="1" x14ac:dyDescent="0.25">
      <c r="K441" s="2"/>
      <c r="L441" s="2"/>
    </row>
    <row r="442" spans="11:12" ht="15.75" customHeight="1" x14ac:dyDescent="0.25">
      <c r="K442" s="2"/>
      <c r="L442" s="2"/>
    </row>
    <row r="443" spans="11:12" ht="15.75" customHeight="1" x14ac:dyDescent="0.25">
      <c r="K443" s="2"/>
      <c r="L443" s="2"/>
    </row>
    <row r="444" spans="11:12" ht="15.75" customHeight="1" x14ac:dyDescent="0.25">
      <c r="K444" s="2"/>
      <c r="L444" s="2"/>
    </row>
    <row r="445" spans="11:12" ht="15.75" customHeight="1" x14ac:dyDescent="0.25">
      <c r="K445" s="2"/>
      <c r="L445" s="2"/>
    </row>
    <row r="446" spans="11:12" ht="15.75" customHeight="1" x14ac:dyDescent="0.25">
      <c r="K446" s="2"/>
      <c r="L446" s="2"/>
    </row>
    <row r="447" spans="11:12" ht="15.75" customHeight="1" x14ac:dyDescent="0.25">
      <c r="K447" s="2"/>
      <c r="L447" s="2"/>
    </row>
    <row r="448" spans="11:12" ht="15.75" customHeight="1" x14ac:dyDescent="0.25">
      <c r="K448" s="2"/>
      <c r="L448" s="2"/>
    </row>
    <row r="449" spans="11:12" ht="15.75" customHeight="1" x14ac:dyDescent="0.25">
      <c r="K449" s="2"/>
      <c r="L449" s="2"/>
    </row>
    <row r="450" spans="11:12" ht="15.75" customHeight="1" x14ac:dyDescent="0.25">
      <c r="K450" s="2"/>
      <c r="L450" s="2"/>
    </row>
    <row r="451" spans="11:12" ht="15.75" customHeight="1" x14ac:dyDescent="0.25">
      <c r="K451" s="2"/>
      <c r="L451" s="2"/>
    </row>
    <row r="452" spans="11:12" ht="15.75" customHeight="1" x14ac:dyDescent="0.25">
      <c r="K452" s="2"/>
      <c r="L452" s="2"/>
    </row>
    <row r="453" spans="11:12" ht="15.75" customHeight="1" x14ac:dyDescent="0.25">
      <c r="K453" s="2"/>
      <c r="L453" s="2"/>
    </row>
    <row r="454" spans="11:12" ht="15.75" customHeight="1" x14ac:dyDescent="0.25">
      <c r="K454" s="2"/>
      <c r="L454" s="2"/>
    </row>
    <row r="455" spans="11:12" ht="15.75" customHeight="1" x14ac:dyDescent="0.25">
      <c r="K455" s="2"/>
      <c r="L455" s="2"/>
    </row>
    <row r="456" spans="11:12" ht="15.75" customHeight="1" x14ac:dyDescent="0.25">
      <c r="K456" s="2"/>
      <c r="L456" s="2"/>
    </row>
    <row r="457" spans="11:12" ht="15.75" customHeight="1" x14ac:dyDescent="0.25">
      <c r="K457" s="2"/>
      <c r="L457" s="2"/>
    </row>
    <row r="458" spans="11:12" ht="15.75" customHeight="1" x14ac:dyDescent="0.25">
      <c r="K458" s="2"/>
      <c r="L458" s="2"/>
    </row>
    <row r="459" spans="11:12" ht="15.75" customHeight="1" x14ac:dyDescent="0.25">
      <c r="K459" s="2"/>
      <c r="L459" s="2"/>
    </row>
    <row r="460" spans="11:12" ht="15.75" customHeight="1" x14ac:dyDescent="0.25">
      <c r="K460" s="2"/>
      <c r="L460" s="2"/>
    </row>
    <row r="461" spans="11:12" ht="15.75" customHeight="1" x14ac:dyDescent="0.25">
      <c r="K461" s="2"/>
      <c r="L461" s="2"/>
    </row>
    <row r="462" spans="11:12" ht="15.75" customHeight="1" x14ac:dyDescent="0.25">
      <c r="K462" s="2"/>
      <c r="L462" s="2"/>
    </row>
    <row r="463" spans="11:12" ht="15.75" customHeight="1" x14ac:dyDescent="0.25">
      <c r="K463" s="2"/>
      <c r="L463" s="2"/>
    </row>
    <row r="464" spans="11:12" ht="15.75" customHeight="1" x14ac:dyDescent="0.25">
      <c r="K464" s="2"/>
      <c r="L464" s="2"/>
    </row>
    <row r="465" spans="11:12" ht="15.75" customHeight="1" x14ac:dyDescent="0.25">
      <c r="K465" s="2"/>
      <c r="L465" s="2"/>
    </row>
    <row r="466" spans="11:12" ht="15.75" customHeight="1" x14ac:dyDescent="0.25">
      <c r="K466" s="2"/>
      <c r="L466" s="2"/>
    </row>
    <row r="467" spans="11:12" ht="15.75" customHeight="1" x14ac:dyDescent="0.25">
      <c r="K467" s="2"/>
      <c r="L467" s="2"/>
    </row>
    <row r="468" spans="11:12" ht="15.75" customHeight="1" x14ac:dyDescent="0.25">
      <c r="K468" s="2"/>
      <c r="L468" s="2"/>
    </row>
    <row r="469" spans="11:12" ht="15.75" customHeight="1" x14ac:dyDescent="0.25">
      <c r="K469" s="2"/>
      <c r="L469" s="2"/>
    </row>
    <row r="470" spans="11:12" ht="15.75" customHeight="1" x14ac:dyDescent="0.25">
      <c r="K470" s="2"/>
      <c r="L470" s="2"/>
    </row>
    <row r="471" spans="11:12" ht="15.75" customHeight="1" x14ac:dyDescent="0.25">
      <c r="K471" s="2"/>
      <c r="L471" s="2"/>
    </row>
    <row r="472" spans="11:12" ht="15.75" customHeight="1" x14ac:dyDescent="0.25">
      <c r="K472" s="2"/>
      <c r="L472" s="2"/>
    </row>
    <row r="473" spans="11:12" ht="15.75" customHeight="1" x14ac:dyDescent="0.25">
      <c r="K473" s="2"/>
      <c r="L473" s="2"/>
    </row>
    <row r="474" spans="11:12" ht="15.75" customHeight="1" x14ac:dyDescent="0.25">
      <c r="K474" s="2"/>
      <c r="L474" s="2"/>
    </row>
    <row r="475" spans="11:12" ht="15.75" customHeight="1" x14ac:dyDescent="0.25">
      <c r="K475" s="2"/>
      <c r="L475" s="2"/>
    </row>
    <row r="476" spans="11:12" ht="15.75" customHeight="1" x14ac:dyDescent="0.25">
      <c r="K476" s="2"/>
      <c r="L476" s="2"/>
    </row>
    <row r="477" spans="11:12" ht="15.75" customHeight="1" x14ac:dyDescent="0.25">
      <c r="K477" s="2"/>
      <c r="L477" s="2"/>
    </row>
    <row r="478" spans="11:12" ht="15.75" customHeight="1" x14ac:dyDescent="0.25">
      <c r="K478" s="2"/>
      <c r="L478" s="2"/>
    </row>
    <row r="479" spans="11:12" ht="15.75" customHeight="1" x14ac:dyDescent="0.25">
      <c r="K479" s="2"/>
      <c r="L479" s="2"/>
    </row>
    <row r="480" spans="11:12" ht="15.75" customHeight="1" x14ac:dyDescent="0.25">
      <c r="K480" s="2"/>
      <c r="L480" s="2"/>
    </row>
    <row r="481" spans="11:12" ht="15.75" customHeight="1" x14ac:dyDescent="0.25">
      <c r="K481" s="2"/>
      <c r="L481" s="2"/>
    </row>
    <row r="482" spans="11:12" ht="15.75" customHeight="1" x14ac:dyDescent="0.25">
      <c r="K482" s="2"/>
      <c r="L482" s="2"/>
    </row>
    <row r="483" spans="11:12" ht="15.75" customHeight="1" x14ac:dyDescent="0.25">
      <c r="K483" s="2"/>
      <c r="L483" s="2"/>
    </row>
    <row r="484" spans="11:12" ht="15.75" customHeight="1" x14ac:dyDescent="0.25">
      <c r="K484" s="2"/>
      <c r="L484" s="2"/>
    </row>
    <row r="485" spans="11:12" ht="15.75" customHeight="1" x14ac:dyDescent="0.25">
      <c r="K485" s="2"/>
      <c r="L485" s="2"/>
    </row>
    <row r="486" spans="11:12" ht="15.75" customHeight="1" x14ac:dyDescent="0.25">
      <c r="K486" s="2"/>
      <c r="L486" s="2"/>
    </row>
    <row r="487" spans="11:12" ht="15.75" customHeight="1" x14ac:dyDescent="0.25">
      <c r="K487" s="2"/>
      <c r="L487" s="2"/>
    </row>
    <row r="488" spans="11:12" ht="15.75" customHeight="1" x14ac:dyDescent="0.25">
      <c r="K488" s="2"/>
      <c r="L488" s="2"/>
    </row>
    <row r="489" spans="11:12" ht="15.75" customHeight="1" x14ac:dyDescent="0.25">
      <c r="K489" s="2"/>
      <c r="L489" s="2"/>
    </row>
    <row r="490" spans="11:12" ht="15.75" customHeight="1" x14ac:dyDescent="0.25">
      <c r="K490" s="2"/>
      <c r="L490" s="2"/>
    </row>
    <row r="491" spans="11:12" ht="15.75" customHeight="1" x14ac:dyDescent="0.25">
      <c r="K491" s="2"/>
      <c r="L491" s="2"/>
    </row>
    <row r="492" spans="11:12" ht="15.75" customHeight="1" x14ac:dyDescent="0.25">
      <c r="K492" s="2"/>
      <c r="L492" s="2"/>
    </row>
    <row r="493" spans="11:12" ht="15.75" customHeight="1" x14ac:dyDescent="0.25">
      <c r="K493" s="2"/>
      <c r="L493" s="2"/>
    </row>
    <row r="494" spans="11:12" ht="15.75" customHeight="1" x14ac:dyDescent="0.25">
      <c r="K494" s="2"/>
      <c r="L494" s="2"/>
    </row>
    <row r="495" spans="11:12" ht="15.75" customHeight="1" x14ac:dyDescent="0.25">
      <c r="K495" s="2"/>
      <c r="L495" s="2"/>
    </row>
    <row r="496" spans="11:12" ht="15.75" customHeight="1" x14ac:dyDescent="0.25">
      <c r="K496" s="2"/>
      <c r="L496" s="2"/>
    </row>
    <row r="497" spans="11:12" ht="15.75" customHeight="1" x14ac:dyDescent="0.25">
      <c r="K497" s="2"/>
      <c r="L497" s="2"/>
    </row>
    <row r="498" spans="11:12" ht="15.75" customHeight="1" x14ac:dyDescent="0.25">
      <c r="K498" s="2"/>
      <c r="L498" s="2"/>
    </row>
    <row r="499" spans="11:12" ht="15.75" customHeight="1" x14ac:dyDescent="0.25">
      <c r="K499" s="2"/>
      <c r="L499" s="2"/>
    </row>
    <row r="500" spans="11:12" ht="15.75" customHeight="1" x14ac:dyDescent="0.25">
      <c r="K500" s="2"/>
      <c r="L500" s="2"/>
    </row>
    <row r="501" spans="11:12" ht="15.75" customHeight="1" x14ac:dyDescent="0.25">
      <c r="K501" s="2"/>
      <c r="L501" s="2"/>
    </row>
    <row r="502" spans="11:12" ht="15.75" customHeight="1" x14ac:dyDescent="0.25">
      <c r="K502" s="2"/>
      <c r="L502" s="2"/>
    </row>
    <row r="503" spans="11:12" ht="15.75" customHeight="1" x14ac:dyDescent="0.25">
      <c r="K503" s="2"/>
      <c r="L503" s="2"/>
    </row>
    <row r="504" spans="11:12" ht="15.75" customHeight="1" x14ac:dyDescent="0.25">
      <c r="K504" s="2"/>
      <c r="L504" s="2"/>
    </row>
    <row r="505" spans="11:12" ht="15.75" customHeight="1" x14ac:dyDescent="0.25">
      <c r="K505" s="2"/>
      <c r="L505" s="2"/>
    </row>
    <row r="506" spans="11:12" ht="15.75" customHeight="1" x14ac:dyDescent="0.25">
      <c r="K506" s="2"/>
      <c r="L506" s="2"/>
    </row>
    <row r="507" spans="11:12" ht="15.75" customHeight="1" x14ac:dyDescent="0.25">
      <c r="K507" s="2"/>
      <c r="L507" s="2"/>
    </row>
    <row r="508" spans="11:12" ht="15.75" customHeight="1" x14ac:dyDescent="0.25">
      <c r="K508" s="2"/>
      <c r="L508" s="2"/>
    </row>
    <row r="509" spans="11:12" ht="15.75" customHeight="1" x14ac:dyDescent="0.25">
      <c r="K509" s="2"/>
      <c r="L509" s="2"/>
    </row>
    <row r="510" spans="11:12" ht="15.75" customHeight="1" x14ac:dyDescent="0.25">
      <c r="K510" s="2"/>
      <c r="L510" s="2"/>
    </row>
    <row r="511" spans="11:12" ht="15.75" customHeight="1" x14ac:dyDescent="0.25">
      <c r="K511" s="2"/>
      <c r="L511" s="2"/>
    </row>
    <row r="512" spans="11:12" ht="15.75" customHeight="1" x14ac:dyDescent="0.25">
      <c r="K512" s="2"/>
      <c r="L512" s="2"/>
    </row>
    <row r="513" spans="11:12" ht="15.75" customHeight="1" x14ac:dyDescent="0.25">
      <c r="K513" s="2"/>
      <c r="L513" s="2"/>
    </row>
    <row r="514" spans="11:12" ht="15.75" customHeight="1" x14ac:dyDescent="0.25">
      <c r="K514" s="2"/>
      <c r="L514" s="2"/>
    </row>
    <row r="515" spans="11:12" ht="15.75" customHeight="1" x14ac:dyDescent="0.25">
      <c r="K515" s="2"/>
      <c r="L515" s="2"/>
    </row>
    <row r="516" spans="11:12" ht="15.75" customHeight="1" x14ac:dyDescent="0.25">
      <c r="K516" s="2"/>
      <c r="L516" s="2"/>
    </row>
    <row r="517" spans="11:12" ht="15.75" customHeight="1" x14ac:dyDescent="0.25">
      <c r="K517" s="2"/>
      <c r="L517" s="2"/>
    </row>
    <row r="518" spans="11:12" ht="15.75" customHeight="1" x14ac:dyDescent="0.25">
      <c r="K518" s="2"/>
      <c r="L518" s="2"/>
    </row>
    <row r="519" spans="11:12" ht="15.75" customHeight="1" x14ac:dyDescent="0.25">
      <c r="K519" s="2"/>
      <c r="L519" s="2"/>
    </row>
    <row r="520" spans="11:12" ht="15.75" customHeight="1" x14ac:dyDescent="0.25">
      <c r="K520" s="2"/>
      <c r="L520" s="2"/>
    </row>
    <row r="521" spans="11:12" ht="15.75" customHeight="1" x14ac:dyDescent="0.25">
      <c r="K521" s="2"/>
      <c r="L521" s="2"/>
    </row>
    <row r="522" spans="11:12" ht="15.75" customHeight="1" x14ac:dyDescent="0.25">
      <c r="K522" s="2"/>
      <c r="L522" s="2"/>
    </row>
    <row r="523" spans="11:12" ht="15.75" customHeight="1" x14ac:dyDescent="0.25">
      <c r="K523" s="2"/>
      <c r="L523" s="2"/>
    </row>
    <row r="524" spans="11:12" ht="15.75" customHeight="1" x14ac:dyDescent="0.25">
      <c r="K524" s="2"/>
      <c r="L524" s="2"/>
    </row>
    <row r="525" spans="11:12" ht="15.75" customHeight="1" x14ac:dyDescent="0.25">
      <c r="K525" s="2"/>
      <c r="L525" s="2"/>
    </row>
    <row r="526" spans="11:12" ht="15.75" customHeight="1" x14ac:dyDescent="0.25">
      <c r="K526" s="2"/>
      <c r="L526" s="2"/>
    </row>
    <row r="527" spans="11:12" ht="15.75" customHeight="1" x14ac:dyDescent="0.25">
      <c r="K527" s="2"/>
      <c r="L527" s="2"/>
    </row>
    <row r="528" spans="11:12" ht="15.75" customHeight="1" x14ac:dyDescent="0.25">
      <c r="K528" s="2"/>
      <c r="L528" s="2"/>
    </row>
    <row r="529" spans="11:12" ht="15.75" customHeight="1" x14ac:dyDescent="0.25">
      <c r="K529" s="2"/>
      <c r="L529" s="2"/>
    </row>
    <row r="530" spans="11:12" ht="15.75" customHeight="1" x14ac:dyDescent="0.25">
      <c r="K530" s="2"/>
      <c r="L530" s="2"/>
    </row>
    <row r="531" spans="11:12" ht="15.75" customHeight="1" x14ac:dyDescent="0.25">
      <c r="K531" s="2"/>
      <c r="L531" s="2"/>
    </row>
    <row r="532" spans="11:12" ht="15.75" customHeight="1" x14ac:dyDescent="0.25">
      <c r="K532" s="2"/>
      <c r="L532" s="2"/>
    </row>
    <row r="533" spans="11:12" ht="15.75" customHeight="1" x14ac:dyDescent="0.25">
      <c r="K533" s="2"/>
      <c r="L533" s="2"/>
    </row>
    <row r="534" spans="11:12" ht="15.75" customHeight="1" x14ac:dyDescent="0.25">
      <c r="K534" s="2"/>
      <c r="L534" s="2"/>
    </row>
    <row r="535" spans="11:12" ht="15.75" customHeight="1" x14ac:dyDescent="0.25">
      <c r="K535" s="2"/>
      <c r="L535" s="2"/>
    </row>
    <row r="536" spans="11:12" ht="15.75" customHeight="1" x14ac:dyDescent="0.25">
      <c r="K536" s="2"/>
      <c r="L536" s="2"/>
    </row>
    <row r="537" spans="11:12" ht="15.75" customHeight="1" x14ac:dyDescent="0.25">
      <c r="K537" s="2"/>
      <c r="L537" s="2"/>
    </row>
    <row r="538" spans="11:12" ht="15.75" customHeight="1" x14ac:dyDescent="0.25">
      <c r="K538" s="2"/>
      <c r="L538" s="2"/>
    </row>
    <row r="539" spans="11:12" ht="15.75" customHeight="1" x14ac:dyDescent="0.25">
      <c r="K539" s="2"/>
      <c r="L539" s="2"/>
    </row>
    <row r="540" spans="11:12" ht="15.75" customHeight="1" x14ac:dyDescent="0.25">
      <c r="K540" s="2"/>
      <c r="L540" s="2"/>
    </row>
    <row r="541" spans="11:12" ht="15.75" customHeight="1" x14ac:dyDescent="0.25">
      <c r="K541" s="2"/>
      <c r="L541" s="2"/>
    </row>
    <row r="542" spans="11:12" ht="15.75" customHeight="1" x14ac:dyDescent="0.25">
      <c r="K542" s="2"/>
      <c r="L542" s="2"/>
    </row>
    <row r="543" spans="11:12" ht="15.75" customHeight="1" x14ac:dyDescent="0.25">
      <c r="K543" s="2"/>
      <c r="L543" s="2"/>
    </row>
    <row r="544" spans="11:12" ht="15.75" customHeight="1" x14ac:dyDescent="0.25">
      <c r="K544" s="2"/>
      <c r="L544" s="2"/>
    </row>
    <row r="545" spans="11:12" ht="15.75" customHeight="1" x14ac:dyDescent="0.25">
      <c r="K545" s="2"/>
      <c r="L545" s="2"/>
    </row>
    <row r="546" spans="11:12" ht="15.75" customHeight="1" x14ac:dyDescent="0.25">
      <c r="K546" s="2"/>
      <c r="L546" s="2"/>
    </row>
    <row r="547" spans="11:12" ht="15.75" customHeight="1" x14ac:dyDescent="0.25">
      <c r="K547" s="2"/>
      <c r="L547" s="2"/>
    </row>
    <row r="548" spans="11:12" ht="15.75" customHeight="1" x14ac:dyDescent="0.25">
      <c r="K548" s="2"/>
      <c r="L548" s="2"/>
    </row>
    <row r="549" spans="11:12" ht="15.75" customHeight="1" x14ac:dyDescent="0.25">
      <c r="K549" s="2"/>
      <c r="L549" s="2"/>
    </row>
    <row r="550" spans="11:12" ht="15.75" customHeight="1" x14ac:dyDescent="0.25">
      <c r="K550" s="2"/>
      <c r="L550" s="2"/>
    </row>
    <row r="551" spans="11:12" ht="15.75" customHeight="1" x14ac:dyDescent="0.25">
      <c r="K551" s="2"/>
      <c r="L551" s="2"/>
    </row>
    <row r="552" spans="11:12" ht="15.75" customHeight="1" x14ac:dyDescent="0.25">
      <c r="K552" s="2"/>
      <c r="L552" s="2"/>
    </row>
    <row r="553" spans="11:12" ht="15.75" customHeight="1" x14ac:dyDescent="0.25">
      <c r="K553" s="2"/>
      <c r="L553" s="2"/>
    </row>
    <row r="554" spans="11:12" ht="15.75" customHeight="1" x14ac:dyDescent="0.25">
      <c r="K554" s="2"/>
      <c r="L554" s="2"/>
    </row>
    <row r="555" spans="11:12" ht="15.75" customHeight="1" x14ac:dyDescent="0.25">
      <c r="K555" s="2"/>
      <c r="L555" s="2"/>
    </row>
    <row r="556" spans="11:12" ht="15.75" customHeight="1" x14ac:dyDescent="0.25">
      <c r="K556" s="2"/>
      <c r="L556" s="2"/>
    </row>
    <row r="557" spans="11:12" ht="15.75" customHeight="1" x14ac:dyDescent="0.25">
      <c r="K557" s="2"/>
      <c r="L557" s="2"/>
    </row>
    <row r="558" spans="11:12" ht="15.75" customHeight="1" x14ac:dyDescent="0.25">
      <c r="K558" s="2"/>
      <c r="L558" s="2"/>
    </row>
    <row r="559" spans="11:12" ht="15.75" customHeight="1" x14ac:dyDescent="0.25">
      <c r="K559" s="2"/>
      <c r="L559" s="2"/>
    </row>
    <row r="560" spans="11:12" ht="15.75" customHeight="1" x14ac:dyDescent="0.25">
      <c r="K560" s="2"/>
      <c r="L560" s="2"/>
    </row>
    <row r="561" spans="11:12" ht="15.75" customHeight="1" x14ac:dyDescent="0.25">
      <c r="K561" s="2"/>
      <c r="L561" s="2"/>
    </row>
    <row r="562" spans="11:12" ht="15.75" customHeight="1" x14ac:dyDescent="0.25">
      <c r="K562" s="2"/>
      <c r="L562" s="2"/>
    </row>
    <row r="563" spans="11:12" ht="15.75" customHeight="1" x14ac:dyDescent="0.25">
      <c r="K563" s="2"/>
      <c r="L563" s="2"/>
    </row>
    <row r="564" spans="11:12" ht="15.75" customHeight="1" x14ac:dyDescent="0.25">
      <c r="K564" s="2"/>
      <c r="L564" s="2"/>
    </row>
    <row r="565" spans="11:12" ht="15.75" customHeight="1" x14ac:dyDescent="0.25">
      <c r="K565" s="2"/>
      <c r="L565" s="2"/>
    </row>
    <row r="566" spans="11:12" ht="15.75" customHeight="1" x14ac:dyDescent="0.25">
      <c r="K566" s="2"/>
      <c r="L566" s="2"/>
    </row>
    <row r="567" spans="11:12" ht="15.75" customHeight="1" x14ac:dyDescent="0.25">
      <c r="K567" s="2"/>
      <c r="L567" s="2"/>
    </row>
    <row r="568" spans="11:12" ht="15.75" customHeight="1" x14ac:dyDescent="0.25">
      <c r="K568" s="2"/>
      <c r="L568" s="2"/>
    </row>
    <row r="569" spans="11:12" ht="15.75" customHeight="1" x14ac:dyDescent="0.25">
      <c r="K569" s="2"/>
      <c r="L569" s="2"/>
    </row>
    <row r="570" spans="11:12" ht="15.75" customHeight="1" x14ac:dyDescent="0.25">
      <c r="K570" s="2"/>
      <c r="L570" s="2"/>
    </row>
    <row r="571" spans="11:12" ht="15.75" customHeight="1" x14ac:dyDescent="0.25">
      <c r="K571" s="2"/>
      <c r="L571" s="2"/>
    </row>
    <row r="572" spans="11:12" ht="15.75" customHeight="1" x14ac:dyDescent="0.25">
      <c r="K572" s="2"/>
      <c r="L572" s="2"/>
    </row>
    <row r="573" spans="11:12" ht="15.75" customHeight="1" x14ac:dyDescent="0.25">
      <c r="K573" s="2"/>
      <c r="L573" s="2"/>
    </row>
    <row r="574" spans="11:12" ht="15.75" customHeight="1" x14ac:dyDescent="0.25">
      <c r="K574" s="2"/>
      <c r="L574" s="2"/>
    </row>
    <row r="575" spans="11:12" ht="15.75" customHeight="1" x14ac:dyDescent="0.25">
      <c r="K575" s="2"/>
      <c r="L575" s="2"/>
    </row>
    <row r="576" spans="11:12" ht="15.75" customHeight="1" x14ac:dyDescent="0.25">
      <c r="K576" s="2"/>
      <c r="L576" s="2"/>
    </row>
    <row r="577" spans="11:12" ht="15.75" customHeight="1" x14ac:dyDescent="0.25">
      <c r="K577" s="2"/>
      <c r="L577" s="2"/>
    </row>
    <row r="578" spans="11:12" ht="15.75" customHeight="1" x14ac:dyDescent="0.25">
      <c r="K578" s="2"/>
      <c r="L578" s="2"/>
    </row>
    <row r="579" spans="11:12" ht="15.75" customHeight="1" x14ac:dyDescent="0.25">
      <c r="K579" s="2"/>
      <c r="L579" s="2"/>
    </row>
    <row r="580" spans="11:12" ht="15.75" customHeight="1" x14ac:dyDescent="0.25">
      <c r="K580" s="2"/>
      <c r="L580" s="2"/>
    </row>
    <row r="581" spans="11:12" ht="15.75" customHeight="1" x14ac:dyDescent="0.25">
      <c r="K581" s="2"/>
      <c r="L581" s="2"/>
    </row>
    <row r="582" spans="11:12" ht="15.75" customHeight="1" x14ac:dyDescent="0.25">
      <c r="K582" s="2"/>
      <c r="L582" s="2"/>
    </row>
    <row r="583" spans="11:12" ht="15.75" customHeight="1" x14ac:dyDescent="0.25">
      <c r="K583" s="2"/>
      <c r="L583" s="2"/>
    </row>
    <row r="584" spans="11:12" ht="15.75" customHeight="1" x14ac:dyDescent="0.25">
      <c r="K584" s="2"/>
      <c r="L584" s="2"/>
    </row>
    <row r="585" spans="11:12" ht="15.75" customHeight="1" x14ac:dyDescent="0.25">
      <c r="K585" s="2"/>
      <c r="L585" s="2"/>
    </row>
    <row r="586" spans="11:12" ht="15.75" customHeight="1" x14ac:dyDescent="0.25">
      <c r="K586" s="2"/>
      <c r="L586" s="2"/>
    </row>
    <row r="587" spans="11:12" ht="15.75" customHeight="1" x14ac:dyDescent="0.25">
      <c r="K587" s="2"/>
      <c r="L587" s="2"/>
    </row>
    <row r="588" spans="11:12" ht="15.75" customHeight="1" x14ac:dyDescent="0.25">
      <c r="K588" s="2"/>
      <c r="L588" s="2"/>
    </row>
    <row r="589" spans="11:12" ht="15.75" customHeight="1" x14ac:dyDescent="0.25">
      <c r="K589" s="2"/>
      <c r="L589" s="2"/>
    </row>
    <row r="590" spans="11:12" ht="15.75" customHeight="1" x14ac:dyDescent="0.25">
      <c r="K590" s="2"/>
      <c r="L590" s="2"/>
    </row>
    <row r="591" spans="11:12" ht="15.75" customHeight="1" x14ac:dyDescent="0.25">
      <c r="K591" s="2"/>
      <c r="L591" s="2"/>
    </row>
    <row r="592" spans="11:12" ht="15.75" customHeight="1" x14ac:dyDescent="0.25">
      <c r="K592" s="2"/>
      <c r="L592" s="2"/>
    </row>
    <row r="593" spans="11:12" ht="15.75" customHeight="1" x14ac:dyDescent="0.25">
      <c r="K593" s="2"/>
      <c r="L593" s="2"/>
    </row>
    <row r="594" spans="11:12" ht="15.75" customHeight="1" x14ac:dyDescent="0.25">
      <c r="K594" s="2"/>
      <c r="L594" s="2"/>
    </row>
    <row r="595" spans="11:12" ht="15.75" customHeight="1" x14ac:dyDescent="0.25">
      <c r="K595" s="2"/>
      <c r="L595" s="2"/>
    </row>
    <row r="596" spans="11:12" ht="15.75" customHeight="1" x14ac:dyDescent="0.25">
      <c r="K596" s="2"/>
      <c r="L596" s="2"/>
    </row>
    <row r="597" spans="11:12" ht="15.75" customHeight="1" x14ac:dyDescent="0.25">
      <c r="K597" s="2"/>
      <c r="L597" s="2"/>
    </row>
    <row r="598" spans="11:12" ht="15.75" customHeight="1" x14ac:dyDescent="0.25">
      <c r="K598" s="2"/>
      <c r="L598" s="2"/>
    </row>
    <row r="599" spans="11:12" ht="15.75" customHeight="1" x14ac:dyDescent="0.25">
      <c r="K599" s="2"/>
      <c r="L599" s="2"/>
    </row>
    <row r="600" spans="11:12" ht="15.75" customHeight="1" x14ac:dyDescent="0.25">
      <c r="K600" s="2"/>
      <c r="L600" s="2"/>
    </row>
    <row r="601" spans="11:12" ht="15.75" customHeight="1" x14ac:dyDescent="0.25">
      <c r="K601" s="2"/>
      <c r="L601" s="2"/>
    </row>
    <row r="602" spans="11:12" ht="15.75" customHeight="1" x14ac:dyDescent="0.25">
      <c r="K602" s="2"/>
      <c r="L602" s="2"/>
    </row>
    <row r="603" spans="11:12" ht="15.75" customHeight="1" x14ac:dyDescent="0.25">
      <c r="K603" s="2"/>
      <c r="L603" s="2"/>
    </row>
    <row r="604" spans="11:12" ht="15.75" customHeight="1" x14ac:dyDescent="0.25">
      <c r="K604" s="2"/>
      <c r="L604" s="2"/>
    </row>
    <row r="605" spans="11:12" ht="15.75" customHeight="1" x14ac:dyDescent="0.25">
      <c r="K605" s="2"/>
      <c r="L605" s="2"/>
    </row>
    <row r="606" spans="11:12" ht="15.75" customHeight="1" x14ac:dyDescent="0.25">
      <c r="K606" s="2"/>
      <c r="L606" s="2"/>
    </row>
    <row r="607" spans="11:12" ht="15.75" customHeight="1" x14ac:dyDescent="0.25">
      <c r="K607" s="2"/>
      <c r="L607" s="2"/>
    </row>
    <row r="608" spans="11:12" ht="15.75" customHeight="1" x14ac:dyDescent="0.25">
      <c r="K608" s="2"/>
      <c r="L608" s="2"/>
    </row>
    <row r="609" spans="11:12" ht="15.75" customHeight="1" x14ac:dyDescent="0.25">
      <c r="K609" s="2"/>
      <c r="L609" s="2"/>
    </row>
    <row r="610" spans="11:12" ht="15.75" customHeight="1" x14ac:dyDescent="0.25">
      <c r="K610" s="2"/>
      <c r="L610" s="2"/>
    </row>
    <row r="611" spans="11:12" ht="15.75" customHeight="1" x14ac:dyDescent="0.25">
      <c r="K611" s="2"/>
      <c r="L611" s="2"/>
    </row>
    <row r="612" spans="11:12" ht="15.75" customHeight="1" x14ac:dyDescent="0.25">
      <c r="K612" s="2"/>
      <c r="L612" s="2"/>
    </row>
    <row r="613" spans="11:12" ht="15.75" customHeight="1" x14ac:dyDescent="0.25">
      <c r="K613" s="2"/>
      <c r="L613" s="2"/>
    </row>
    <row r="614" spans="11:12" ht="15.75" customHeight="1" x14ac:dyDescent="0.25">
      <c r="K614" s="2"/>
      <c r="L614" s="2"/>
    </row>
    <row r="615" spans="11:12" ht="15.75" customHeight="1" x14ac:dyDescent="0.25">
      <c r="K615" s="2"/>
      <c r="L615" s="2"/>
    </row>
    <row r="616" spans="11:12" ht="15.75" customHeight="1" x14ac:dyDescent="0.25">
      <c r="K616" s="2"/>
      <c r="L616" s="2"/>
    </row>
    <row r="617" spans="11:12" ht="15.75" customHeight="1" x14ac:dyDescent="0.25">
      <c r="K617" s="2"/>
      <c r="L617" s="2"/>
    </row>
    <row r="618" spans="11:12" ht="15.75" customHeight="1" x14ac:dyDescent="0.25">
      <c r="K618" s="2"/>
      <c r="L618" s="2"/>
    </row>
    <row r="619" spans="11:12" ht="15.75" customHeight="1" x14ac:dyDescent="0.25">
      <c r="K619" s="2"/>
      <c r="L619" s="2"/>
    </row>
    <row r="620" spans="11:12" ht="15.75" customHeight="1" x14ac:dyDescent="0.25">
      <c r="K620" s="2"/>
      <c r="L620" s="2"/>
    </row>
    <row r="621" spans="11:12" ht="15.75" customHeight="1" x14ac:dyDescent="0.25">
      <c r="K621" s="2"/>
      <c r="L621" s="2"/>
    </row>
    <row r="622" spans="11:12" ht="15.75" customHeight="1" x14ac:dyDescent="0.25">
      <c r="K622" s="2"/>
      <c r="L622" s="2"/>
    </row>
    <row r="623" spans="11:12" ht="15.75" customHeight="1" x14ac:dyDescent="0.25">
      <c r="K623" s="2"/>
      <c r="L623" s="2"/>
    </row>
    <row r="624" spans="11:12" ht="15.75" customHeight="1" x14ac:dyDescent="0.25">
      <c r="K624" s="2"/>
      <c r="L624" s="2"/>
    </row>
    <row r="625" spans="11:12" ht="15.75" customHeight="1" x14ac:dyDescent="0.25">
      <c r="K625" s="2"/>
      <c r="L625" s="2"/>
    </row>
    <row r="626" spans="11:12" ht="15.75" customHeight="1" x14ac:dyDescent="0.25">
      <c r="K626" s="2"/>
      <c r="L626" s="2"/>
    </row>
    <row r="627" spans="11:12" ht="15.75" customHeight="1" x14ac:dyDescent="0.25">
      <c r="K627" s="2"/>
      <c r="L627" s="2"/>
    </row>
    <row r="628" spans="11:12" ht="15.75" customHeight="1" x14ac:dyDescent="0.25">
      <c r="K628" s="2"/>
      <c r="L628" s="2"/>
    </row>
    <row r="629" spans="11:12" ht="15.75" customHeight="1" x14ac:dyDescent="0.25">
      <c r="K629" s="2"/>
      <c r="L629" s="2"/>
    </row>
    <row r="630" spans="11:12" ht="15.75" customHeight="1" x14ac:dyDescent="0.25">
      <c r="K630" s="2"/>
      <c r="L630" s="2"/>
    </row>
    <row r="631" spans="11:12" ht="15.75" customHeight="1" x14ac:dyDescent="0.25">
      <c r="K631" s="2"/>
      <c r="L631" s="2"/>
    </row>
    <row r="632" spans="11:12" ht="15.75" customHeight="1" x14ac:dyDescent="0.25">
      <c r="K632" s="2"/>
      <c r="L632" s="2"/>
    </row>
    <row r="633" spans="11:12" ht="15.75" customHeight="1" x14ac:dyDescent="0.25">
      <c r="K633" s="2"/>
      <c r="L633" s="2"/>
    </row>
    <row r="634" spans="11:12" ht="15.75" customHeight="1" x14ac:dyDescent="0.25">
      <c r="K634" s="2"/>
      <c r="L634" s="2"/>
    </row>
    <row r="635" spans="11:12" ht="15.75" customHeight="1" x14ac:dyDescent="0.25">
      <c r="K635" s="2"/>
      <c r="L635" s="2"/>
    </row>
    <row r="636" spans="11:12" ht="15.75" customHeight="1" x14ac:dyDescent="0.25">
      <c r="K636" s="2"/>
      <c r="L636" s="2"/>
    </row>
    <row r="637" spans="11:12" ht="15.75" customHeight="1" x14ac:dyDescent="0.25">
      <c r="K637" s="2"/>
      <c r="L637" s="2"/>
    </row>
    <row r="638" spans="11:12" ht="15.75" customHeight="1" x14ac:dyDescent="0.25">
      <c r="K638" s="2"/>
      <c r="L638" s="2"/>
    </row>
    <row r="639" spans="11:12" ht="15.75" customHeight="1" x14ac:dyDescent="0.25">
      <c r="K639" s="2"/>
      <c r="L639" s="2"/>
    </row>
    <row r="640" spans="11:12" ht="15.75" customHeight="1" x14ac:dyDescent="0.25">
      <c r="K640" s="2"/>
      <c r="L640" s="2"/>
    </row>
    <row r="641" spans="11:12" ht="15.75" customHeight="1" x14ac:dyDescent="0.25">
      <c r="K641" s="2"/>
      <c r="L641" s="2"/>
    </row>
    <row r="642" spans="11:12" ht="15.75" customHeight="1" x14ac:dyDescent="0.25">
      <c r="K642" s="2"/>
      <c r="L642" s="2"/>
    </row>
    <row r="643" spans="11:12" ht="15.75" customHeight="1" x14ac:dyDescent="0.25">
      <c r="K643" s="2"/>
      <c r="L643" s="2"/>
    </row>
    <row r="644" spans="11:12" ht="15.75" customHeight="1" x14ac:dyDescent="0.25">
      <c r="K644" s="2"/>
      <c r="L644" s="2"/>
    </row>
    <row r="645" spans="11:12" ht="15.75" customHeight="1" x14ac:dyDescent="0.25">
      <c r="K645" s="2"/>
      <c r="L645" s="2"/>
    </row>
    <row r="646" spans="11:12" ht="15.75" customHeight="1" x14ac:dyDescent="0.25">
      <c r="K646" s="2"/>
      <c r="L646" s="2"/>
    </row>
    <row r="647" spans="11:12" ht="15.75" customHeight="1" x14ac:dyDescent="0.25">
      <c r="K647" s="2"/>
      <c r="L647" s="2"/>
    </row>
    <row r="648" spans="11:12" ht="15.75" customHeight="1" x14ac:dyDescent="0.25">
      <c r="K648" s="2"/>
      <c r="L648" s="2"/>
    </row>
    <row r="649" spans="11:12" ht="15.75" customHeight="1" x14ac:dyDescent="0.25">
      <c r="K649" s="2"/>
      <c r="L649" s="2"/>
    </row>
    <row r="650" spans="11:12" ht="15.75" customHeight="1" x14ac:dyDescent="0.25">
      <c r="K650" s="2"/>
      <c r="L650" s="2"/>
    </row>
    <row r="651" spans="11:12" ht="15.75" customHeight="1" x14ac:dyDescent="0.25">
      <c r="K651" s="2"/>
      <c r="L651" s="2"/>
    </row>
    <row r="652" spans="11:12" ht="15.75" customHeight="1" x14ac:dyDescent="0.25">
      <c r="K652" s="2"/>
      <c r="L652" s="2"/>
    </row>
    <row r="653" spans="11:12" ht="15.75" customHeight="1" x14ac:dyDescent="0.25">
      <c r="K653" s="2"/>
      <c r="L653" s="2"/>
    </row>
    <row r="654" spans="11:12" ht="15.75" customHeight="1" x14ac:dyDescent="0.25">
      <c r="K654" s="2"/>
      <c r="L654" s="2"/>
    </row>
    <row r="655" spans="11:12" ht="15.75" customHeight="1" x14ac:dyDescent="0.25">
      <c r="K655" s="2"/>
      <c r="L655" s="2"/>
    </row>
    <row r="656" spans="11:12" ht="15.75" customHeight="1" x14ac:dyDescent="0.25">
      <c r="K656" s="2"/>
      <c r="L656" s="2"/>
    </row>
    <row r="657" spans="11:12" ht="15.75" customHeight="1" x14ac:dyDescent="0.25">
      <c r="K657" s="2"/>
      <c r="L657" s="2"/>
    </row>
    <row r="658" spans="11:12" ht="15.75" customHeight="1" x14ac:dyDescent="0.25">
      <c r="K658" s="2"/>
      <c r="L658" s="2"/>
    </row>
    <row r="659" spans="11:12" ht="15.75" customHeight="1" x14ac:dyDescent="0.25">
      <c r="K659" s="2"/>
      <c r="L659" s="2"/>
    </row>
    <row r="660" spans="11:12" ht="15.75" customHeight="1" x14ac:dyDescent="0.25">
      <c r="K660" s="2"/>
      <c r="L660" s="2"/>
    </row>
    <row r="661" spans="11:12" ht="15.75" customHeight="1" x14ac:dyDescent="0.25">
      <c r="K661" s="2"/>
      <c r="L661" s="2"/>
    </row>
    <row r="662" spans="11:12" ht="15.75" customHeight="1" x14ac:dyDescent="0.25">
      <c r="K662" s="2"/>
      <c r="L662" s="2"/>
    </row>
    <row r="663" spans="11:12" ht="15.75" customHeight="1" x14ac:dyDescent="0.25">
      <c r="K663" s="2"/>
      <c r="L663" s="2"/>
    </row>
    <row r="664" spans="11:12" ht="15.75" customHeight="1" x14ac:dyDescent="0.25">
      <c r="K664" s="2"/>
      <c r="L664" s="2"/>
    </row>
    <row r="665" spans="11:12" ht="15.75" customHeight="1" x14ac:dyDescent="0.25">
      <c r="K665" s="2"/>
      <c r="L665" s="2"/>
    </row>
    <row r="666" spans="11:12" ht="15.75" customHeight="1" x14ac:dyDescent="0.25">
      <c r="K666" s="2"/>
      <c r="L666" s="2"/>
    </row>
    <row r="667" spans="11:12" ht="15.75" customHeight="1" x14ac:dyDescent="0.25">
      <c r="K667" s="2"/>
      <c r="L667" s="2"/>
    </row>
    <row r="668" spans="11:12" ht="15.75" customHeight="1" x14ac:dyDescent="0.25">
      <c r="K668" s="2"/>
      <c r="L668" s="2"/>
    </row>
    <row r="669" spans="11:12" ht="15.75" customHeight="1" x14ac:dyDescent="0.25">
      <c r="K669" s="2"/>
      <c r="L669" s="2"/>
    </row>
    <row r="670" spans="11:12" ht="15.75" customHeight="1" x14ac:dyDescent="0.25">
      <c r="K670" s="2"/>
      <c r="L670" s="2"/>
    </row>
    <row r="671" spans="11:12" ht="15.75" customHeight="1" x14ac:dyDescent="0.25">
      <c r="K671" s="2"/>
      <c r="L671" s="2"/>
    </row>
    <row r="672" spans="11:12" ht="15.75" customHeight="1" x14ac:dyDescent="0.25">
      <c r="K672" s="2"/>
      <c r="L672" s="2"/>
    </row>
    <row r="673" spans="11:12" ht="15.75" customHeight="1" x14ac:dyDescent="0.25">
      <c r="K673" s="2"/>
      <c r="L673" s="2"/>
    </row>
    <row r="674" spans="11:12" ht="15.75" customHeight="1" x14ac:dyDescent="0.25">
      <c r="K674" s="2"/>
      <c r="L674" s="2"/>
    </row>
    <row r="675" spans="11:12" ht="15.75" customHeight="1" x14ac:dyDescent="0.25">
      <c r="K675" s="2"/>
      <c r="L675" s="2"/>
    </row>
    <row r="676" spans="11:12" ht="15.75" customHeight="1" x14ac:dyDescent="0.25">
      <c r="K676" s="2"/>
      <c r="L676" s="2"/>
    </row>
    <row r="677" spans="11:12" ht="15.75" customHeight="1" x14ac:dyDescent="0.25">
      <c r="K677" s="2"/>
      <c r="L677" s="2"/>
    </row>
    <row r="678" spans="11:12" ht="15.75" customHeight="1" x14ac:dyDescent="0.25">
      <c r="K678" s="2"/>
      <c r="L678" s="2"/>
    </row>
    <row r="679" spans="11:12" ht="15.75" customHeight="1" x14ac:dyDescent="0.25">
      <c r="K679" s="2"/>
      <c r="L679" s="2"/>
    </row>
    <row r="680" spans="11:12" ht="15.75" customHeight="1" x14ac:dyDescent="0.25">
      <c r="K680" s="2"/>
      <c r="L680" s="2"/>
    </row>
    <row r="681" spans="11:12" ht="15.75" customHeight="1" x14ac:dyDescent="0.25">
      <c r="K681" s="2"/>
      <c r="L681" s="2"/>
    </row>
    <row r="682" spans="11:12" ht="15.75" customHeight="1" x14ac:dyDescent="0.25">
      <c r="K682" s="2"/>
      <c r="L682" s="2"/>
    </row>
    <row r="683" spans="11:12" ht="15.75" customHeight="1" x14ac:dyDescent="0.25">
      <c r="K683" s="2"/>
      <c r="L683" s="2"/>
    </row>
    <row r="684" spans="11:12" ht="15.75" customHeight="1" x14ac:dyDescent="0.25">
      <c r="K684" s="2"/>
      <c r="L684" s="2"/>
    </row>
    <row r="685" spans="11:12" ht="15.75" customHeight="1" x14ac:dyDescent="0.25">
      <c r="K685" s="2"/>
      <c r="L685" s="2"/>
    </row>
    <row r="686" spans="11:12" ht="15.75" customHeight="1" x14ac:dyDescent="0.25">
      <c r="K686" s="2"/>
      <c r="L686" s="2"/>
    </row>
    <row r="687" spans="11:12" ht="15.75" customHeight="1" x14ac:dyDescent="0.25">
      <c r="K687" s="2"/>
      <c r="L687" s="2"/>
    </row>
    <row r="688" spans="11:12" ht="15.75" customHeight="1" x14ac:dyDescent="0.25">
      <c r="K688" s="2"/>
      <c r="L688" s="2"/>
    </row>
    <row r="689" spans="11:12" ht="15.75" customHeight="1" x14ac:dyDescent="0.25">
      <c r="K689" s="2"/>
      <c r="L689" s="2"/>
    </row>
    <row r="690" spans="11:12" ht="15.75" customHeight="1" x14ac:dyDescent="0.25">
      <c r="K690" s="2"/>
      <c r="L690" s="2"/>
    </row>
    <row r="691" spans="11:12" ht="15.75" customHeight="1" x14ac:dyDescent="0.25">
      <c r="K691" s="2"/>
      <c r="L691" s="2"/>
    </row>
    <row r="692" spans="11:12" ht="15.75" customHeight="1" x14ac:dyDescent="0.25">
      <c r="K692" s="2"/>
      <c r="L692" s="2"/>
    </row>
    <row r="693" spans="11:12" ht="15.75" customHeight="1" x14ac:dyDescent="0.25">
      <c r="K693" s="2"/>
      <c r="L693" s="2"/>
    </row>
    <row r="694" spans="11:12" ht="15.75" customHeight="1" x14ac:dyDescent="0.25">
      <c r="K694" s="2"/>
      <c r="L694" s="2"/>
    </row>
    <row r="695" spans="11:12" ht="15.75" customHeight="1" x14ac:dyDescent="0.25">
      <c r="K695" s="2"/>
      <c r="L695" s="2"/>
    </row>
    <row r="696" spans="11:12" ht="15.75" customHeight="1" x14ac:dyDescent="0.25">
      <c r="K696" s="2"/>
      <c r="L696" s="2"/>
    </row>
    <row r="697" spans="11:12" ht="15.75" customHeight="1" x14ac:dyDescent="0.25">
      <c r="K697" s="2"/>
      <c r="L697" s="2"/>
    </row>
    <row r="698" spans="11:12" ht="15.75" customHeight="1" x14ac:dyDescent="0.25">
      <c r="K698" s="2"/>
      <c r="L698" s="2"/>
    </row>
    <row r="699" spans="11:12" ht="15.75" customHeight="1" x14ac:dyDescent="0.25">
      <c r="K699" s="2"/>
      <c r="L699" s="2"/>
    </row>
    <row r="700" spans="11:12" ht="15.75" customHeight="1" x14ac:dyDescent="0.25">
      <c r="K700" s="2"/>
      <c r="L700" s="2"/>
    </row>
    <row r="701" spans="11:12" ht="15.75" customHeight="1" x14ac:dyDescent="0.25">
      <c r="K701" s="2"/>
      <c r="L701" s="2"/>
    </row>
    <row r="702" spans="11:12" ht="15.75" customHeight="1" x14ac:dyDescent="0.25">
      <c r="K702" s="2"/>
      <c r="L702" s="2"/>
    </row>
    <row r="703" spans="11:12" ht="15.75" customHeight="1" x14ac:dyDescent="0.25">
      <c r="K703" s="2"/>
      <c r="L703" s="2"/>
    </row>
    <row r="704" spans="11:12" ht="15.75" customHeight="1" x14ac:dyDescent="0.25">
      <c r="K704" s="2"/>
      <c r="L704" s="2"/>
    </row>
    <row r="705" spans="11:12" ht="15.75" customHeight="1" x14ac:dyDescent="0.25">
      <c r="K705" s="2"/>
      <c r="L705" s="2"/>
    </row>
    <row r="706" spans="11:12" ht="15.75" customHeight="1" x14ac:dyDescent="0.25">
      <c r="K706" s="2"/>
      <c r="L706" s="2"/>
    </row>
    <row r="707" spans="11:12" ht="15.75" customHeight="1" x14ac:dyDescent="0.25">
      <c r="K707" s="2"/>
      <c r="L707" s="2"/>
    </row>
    <row r="708" spans="11:12" ht="15.75" customHeight="1" x14ac:dyDescent="0.25">
      <c r="K708" s="2"/>
      <c r="L708" s="2"/>
    </row>
    <row r="709" spans="11:12" ht="15.75" customHeight="1" x14ac:dyDescent="0.25">
      <c r="K709" s="2"/>
      <c r="L709" s="2"/>
    </row>
    <row r="710" spans="11:12" ht="15.75" customHeight="1" x14ac:dyDescent="0.25">
      <c r="K710" s="2"/>
      <c r="L710" s="2"/>
    </row>
    <row r="711" spans="11:12" ht="15.75" customHeight="1" x14ac:dyDescent="0.25">
      <c r="K711" s="2"/>
      <c r="L711" s="2"/>
    </row>
    <row r="712" spans="11:12" ht="15.75" customHeight="1" x14ac:dyDescent="0.25">
      <c r="K712" s="2"/>
      <c r="L712" s="2"/>
    </row>
    <row r="713" spans="11:12" ht="15.75" customHeight="1" x14ac:dyDescent="0.25">
      <c r="K713" s="2"/>
      <c r="L713" s="2"/>
    </row>
    <row r="714" spans="11:12" ht="15.75" customHeight="1" x14ac:dyDescent="0.25">
      <c r="K714" s="2"/>
      <c r="L714" s="2"/>
    </row>
    <row r="715" spans="11:12" ht="15.75" customHeight="1" x14ac:dyDescent="0.25">
      <c r="K715" s="2"/>
      <c r="L715" s="2"/>
    </row>
    <row r="716" spans="11:12" ht="15.75" customHeight="1" x14ac:dyDescent="0.25">
      <c r="K716" s="2"/>
      <c r="L716" s="2"/>
    </row>
    <row r="717" spans="11:12" ht="15.75" customHeight="1" x14ac:dyDescent="0.25">
      <c r="K717" s="2"/>
      <c r="L717" s="2"/>
    </row>
    <row r="718" spans="11:12" ht="15.75" customHeight="1" x14ac:dyDescent="0.25">
      <c r="K718" s="2"/>
      <c r="L718" s="2"/>
    </row>
    <row r="719" spans="11:12" ht="15.75" customHeight="1" x14ac:dyDescent="0.25">
      <c r="K719" s="2"/>
      <c r="L719" s="2"/>
    </row>
    <row r="720" spans="11:12" ht="15.75" customHeight="1" x14ac:dyDescent="0.25">
      <c r="K720" s="2"/>
      <c r="L720" s="2"/>
    </row>
    <row r="721" spans="11:12" ht="15.75" customHeight="1" x14ac:dyDescent="0.25">
      <c r="K721" s="2"/>
      <c r="L721" s="2"/>
    </row>
    <row r="722" spans="11:12" ht="15.75" customHeight="1" x14ac:dyDescent="0.25">
      <c r="K722" s="2"/>
      <c r="L722" s="2"/>
    </row>
    <row r="723" spans="11:12" ht="15.75" customHeight="1" x14ac:dyDescent="0.25">
      <c r="K723" s="2"/>
      <c r="L723" s="2"/>
    </row>
    <row r="724" spans="11:12" ht="15.75" customHeight="1" x14ac:dyDescent="0.25">
      <c r="K724" s="2"/>
      <c r="L724" s="2"/>
    </row>
    <row r="725" spans="11:12" ht="15.75" customHeight="1" x14ac:dyDescent="0.25">
      <c r="K725" s="2"/>
      <c r="L725" s="2"/>
    </row>
    <row r="726" spans="11:12" ht="15.75" customHeight="1" x14ac:dyDescent="0.25">
      <c r="K726" s="2"/>
      <c r="L726" s="2"/>
    </row>
    <row r="727" spans="11:12" ht="15.75" customHeight="1" x14ac:dyDescent="0.25">
      <c r="K727" s="2"/>
      <c r="L727" s="2"/>
    </row>
    <row r="728" spans="11:12" ht="15.75" customHeight="1" x14ac:dyDescent="0.25">
      <c r="K728" s="2"/>
      <c r="L728" s="2"/>
    </row>
    <row r="729" spans="11:12" ht="15.75" customHeight="1" x14ac:dyDescent="0.25">
      <c r="K729" s="2"/>
      <c r="L729" s="2"/>
    </row>
    <row r="730" spans="11:12" ht="15.75" customHeight="1" x14ac:dyDescent="0.25">
      <c r="K730" s="2"/>
      <c r="L730" s="2"/>
    </row>
    <row r="731" spans="11:12" ht="15.75" customHeight="1" x14ac:dyDescent="0.25">
      <c r="K731" s="2"/>
      <c r="L731" s="2"/>
    </row>
    <row r="732" spans="11:12" ht="15.75" customHeight="1" x14ac:dyDescent="0.25">
      <c r="K732" s="2"/>
      <c r="L732" s="2"/>
    </row>
    <row r="733" spans="11:12" ht="15.75" customHeight="1" x14ac:dyDescent="0.25">
      <c r="K733" s="2"/>
      <c r="L733" s="2"/>
    </row>
    <row r="734" spans="11:12" ht="15.75" customHeight="1" x14ac:dyDescent="0.25">
      <c r="K734" s="2"/>
      <c r="L734" s="2"/>
    </row>
    <row r="735" spans="11:12" ht="15.75" customHeight="1" x14ac:dyDescent="0.25">
      <c r="K735" s="2"/>
      <c r="L735" s="2"/>
    </row>
    <row r="736" spans="11:12" ht="15.75" customHeight="1" x14ac:dyDescent="0.25">
      <c r="K736" s="2"/>
      <c r="L736" s="2"/>
    </row>
    <row r="737" spans="11:12" ht="15.75" customHeight="1" x14ac:dyDescent="0.25">
      <c r="K737" s="2"/>
      <c r="L737" s="2"/>
    </row>
    <row r="738" spans="11:12" ht="15.75" customHeight="1" x14ac:dyDescent="0.25">
      <c r="K738" s="2"/>
      <c r="L738" s="2"/>
    </row>
    <row r="739" spans="11:12" ht="15.75" customHeight="1" x14ac:dyDescent="0.25">
      <c r="K739" s="2"/>
      <c r="L739" s="2"/>
    </row>
    <row r="740" spans="11:12" ht="15.75" customHeight="1" x14ac:dyDescent="0.25">
      <c r="K740" s="2"/>
      <c r="L740" s="2"/>
    </row>
    <row r="741" spans="11:12" ht="15.75" customHeight="1" x14ac:dyDescent="0.25">
      <c r="K741" s="2"/>
      <c r="L741" s="2"/>
    </row>
    <row r="742" spans="11:12" ht="15.75" customHeight="1" x14ac:dyDescent="0.25">
      <c r="K742" s="2"/>
      <c r="L742" s="2"/>
    </row>
    <row r="743" spans="11:12" ht="15.75" customHeight="1" x14ac:dyDescent="0.25">
      <c r="K743" s="2"/>
      <c r="L743" s="2"/>
    </row>
    <row r="744" spans="11:12" ht="15.75" customHeight="1" x14ac:dyDescent="0.25">
      <c r="K744" s="2"/>
      <c r="L744" s="2"/>
    </row>
    <row r="745" spans="11:12" ht="15.75" customHeight="1" x14ac:dyDescent="0.25">
      <c r="K745" s="2"/>
      <c r="L745" s="2"/>
    </row>
    <row r="746" spans="11:12" ht="15.75" customHeight="1" x14ac:dyDescent="0.25">
      <c r="K746" s="2"/>
      <c r="L746" s="2"/>
    </row>
    <row r="747" spans="11:12" ht="15.75" customHeight="1" x14ac:dyDescent="0.25">
      <c r="K747" s="2"/>
      <c r="L747" s="2"/>
    </row>
    <row r="748" spans="11:12" ht="15.75" customHeight="1" x14ac:dyDescent="0.25">
      <c r="K748" s="2"/>
      <c r="L748" s="2"/>
    </row>
    <row r="749" spans="11:12" ht="15.75" customHeight="1" x14ac:dyDescent="0.25">
      <c r="K749" s="2"/>
      <c r="L749" s="2"/>
    </row>
    <row r="750" spans="11:12" ht="15.75" customHeight="1" x14ac:dyDescent="0.25">
      <c r="K750" s="2"/>
      <c r="L750" s="2"/>
    </row>
    <row r="751" spans="11:12" ht="15.75" customHeight="1" x14ac:dyDescent="0.25">
      <c r="K751" s="2"/>
      <c r="L751" s="2"/>
    </row>
    <row r="752" spans="11:12" ht="15.75" customHeight="1" x14ac:dyDescent="0.25">
      <c r="K752" s="2"/>
      <c r="L752" s="2"/>
    </row>
    <row r="753" spans="11:12" ht="15.75" customHeight="1" x14ac:dyDescent="0.25">
      <c r="K753" s="2"/>
      <c r="L753" s="2"/>
    </row>
    <row r="754" spans="11:12" ht="15.75" customHeight="1" x14ac:dyDescent="0.25">
      <c r="K754" s="2"/>
      <c r="L754" s="2"/>
    </row>
    <row r="755" spans="11:12" ht="15.75" customHeight="1" x14ac:dyDescent="0.25">
      <c r="K755" s="2"/>
      <c r="L755" s="2"/>
    </row>
    <row r="756" spans="11:12" ht="15.75" customHeight="1" x14ac:dyDescent="0.25">
      <c r="K756" s="2"/>
      <c r="L756" s="2"/>
    </row>
    <row r="757" spans="11:12" ht="15.75" customHeight="1" x14ac:dyDescent="0.25">
      <c r="K757" s="2"/>
      <c r="L757" s="2"/>
    </row>
    <row r="758" spans="11:12" ht="15.75" customHeight="1" x14ac:dyDescent="0.25">
      <c r="K758" s="2"/>
      <c r="L758" s="2"/>
    </row>
    <row r="759" spans="11:12" ht="15.75" customHeight="1" x14ac:dyDescent="0.25">
      <c r="K759" s="2"/>
      <c r="L759" s="2"/>
    </row>
    <row r="760" spans="11:12" ht="15.75" customHeight="1" x14ac:dyDescent="0.25">
      <c r="K760" s="2"/>
      <c r="L760" s="2"/>
    </row>
    <row r="761" spans="11:12" ht="15.75" customHeight="1" x14ac:dyDescent="0.25">
      <c r="K761" s="2"/>
      <c r="L761" s="2"/>
    </row>
    <row r="762" spans="11:12" ht="15.75" customHeight="1" x14ac:dyDescent="0.25">
      <c r="K762" s="2"/>
      <c r="L762" s="2"/>
    </row>
    <row r="763" spans="11:12" ht="15.75" customHeight="1" x14ac:dyDescent="0.25">
      <c r="K763" s="2"/>
      <c r="L763" s="2"/>
    </row>
    <row r="764" spans="11:12" ht="15.75" customHeight="1" x14ac:dyDescent="0.25">
      <c r="K764" s="2"/>
      <c r="L764" s="2"/>
    </row>
    <row r="765" spans="11:12" ht="15.75" customHeight="1" x14ac:dyDescent="0.25">
      <c r="K765" s="2"/>
      <c r="L765" s="2"/>
    </row>
    <row r="766" spans="11:12" ht="15.75" customHeight="1" x14ac:dyDescent="0.25">
      <c r="K766" s="2"/>
      <c r="L766" s="2"/>
    </row>
    <row r="767" spans="11:12" ht="15.75" customHeight="1" x14ac:dyDescent="0.25">
      <c r="K767" s="2"/>
      <c r="L767" s="2"/>
    </row>
    <row r="768" spans="11:12" ht="15.75" customHeight="1" x14ac:dyDescent="0.25">
      <c r="K768" s="2"/>
      <c r="L768" s="2"/>
    </row>
    <row r="769" spans="11:12" ht="15.75" customHeight="1" x14ac:dyDescent="0.25">
      <c r="K769" s="2"/>
      <c r="L769" s="2"/>
    </row>
    <row r="770" spans="11:12" ht="15.75" customHeight="1" x14ac:dyDescent="0.25">
      <c r="K770" s="2"/>
      <c r="L770" s="2"/>
    </row>
    <row r="771" spans="11:12" ht="15.75" customHeight="1" x14ac:dyDescent="0.25">
      <c r="K771" s="2"/>
      <c r="L771" s="2"/>
    </row>
    <row r="772" spans="11:12" ht="15.75" customHeight="1" x14ac:dyDescent="0.25">
      <c r="K772" s="2"/>
      <c r="L772" s="2"/>
    </row>
    <row r="773" spans="11:12" ht="15.75" customHeight="1" x14ac:dyDescent="0.25">
      <c r="K773" s="2"/>
      <c r="L773" s="2"/>
    </row>
    <row r="774" spans="11:12" ht="15.75" customHeight="1" x14ac:dyDescent="0.25">
      <c r="K774" s="2"/>
      <c r="L774" s="2"/>
    </row>
    <row r="775" spans="11:12" ht="15.75" customHeight="1" x14ac:dyDescent="0.25">
      <c r="K775" s="2"/>
      <c r="L775" s="2"/>
    </row>
    <row r="776" spans="11:12" ht="15.75" customHeight="1" x14ac:dyDescent="0.25">
      <c r="K776" s="2"/>
      <c r="L776" s="2"/>
    </row>
    <row r="777" spans="11:12" ht="15.75" customHeight="1" x14ac:dyDescent="0.25">
      <c r="K777" s="2"/>
      <c r="L777" s="2"/>
    </row>
    <row r="778" spans="11:12" ht="15.75" customHeight="1" x14ac:dyDescent="0.25">
      <c r="K778" s="2"/>
      <c r="L778" s="2"/>
    </row>
    <row r="779" spans="11:12" ht="15.75" customHeight="1" x14ac:dyDescent="0.25">
      <c r="K779" s="2"/>
      <c r="L779" s="2"/>
    </row>
    <row r="780" spans="11:12" ht="15.75" customHeight="1" x14ac:dyDescent="0.25">
      <c r="K780" s="2"/>
      <c r="L780" s="2"/>
    </row>
    <row r="781" spans="11:12" ht="15.75" customHeight="1" x14ac:dyDescent="0.25">
      <c r="K781" s="2"/>
      <c r="L781" s="2"/>
    </row>
    <row r="782" spans="11:12" ht="15.75" customHeight="1" x14ac:dyDescent="0.25">
      <c r="K782" s="2"/>
      <c r="L782" s="2"/>
    </row>
    <row r="783" spans="11:12" ht="15.75" customHeight="1" x14ac:dyDescent="0.25">
      <c r="K783" s="2"/>
      <c r="L783" s="2"/>
    </row>
    <row r="784" spans="11:12" ht="15.75" customHeight="1" x14ac:dyDescent="0.25">
      <c r="K784" s="2"/>
      <c r="L784" s="2"/>
    </row>
    <row r="785" spans="11:12" ht="15.75" customHeight="1" x14ac:dyDescent="0.25">
      <c r="K785" s="2"/>
      <c r="L785" s="2"/>
    </row>
    <row r="786" spans="11:12" ht="15.75" customHeight="1" x14ac:dyDescent="0.25">
      <c r="K786" s="2"/>
      <c r="L786" s="2"/>
    </row>
    <row r="787" spans="11:12" ht="15.75" customHeight="1" x14ac:dyDescent="0.25">
      <c r="K787" s="2"/>
      <c r="L787" s="2"/>
    </row>
    <row r="788" spans="11:12" ht="15.75" customHeight="1" x14ac:dyDescent="0.25">
      <c r="K788" s="2"/>
      <c r="L788" s="2"/>
    </row>
    <row r="789" spans="11:12" ht="15.75" customHeight="1" x14ac:dyDescent="0.25">
      <c r="K789" s="2"/>
      <c r="L789" s="2"/>
    </row>
    <row r="790" spans="11:12" ht="15.75" customHeight="1" x14ac:dyDescent="0.25">
      <c r="K790" s="2"/>
      <c r="L790" s="2"/>
    </row>
    <row r="791" spans="11:12" ht="15.75" customHeight="1" x14ac:dyDescent="0.25">
      <c r="K791" s="2"/>
      <c r="L791" s="2"/>
    </row>
    <row r="792" spans="11:12" ht="15.75" customHeight="1" x14ac:dyDescent="0.25">
      <c r="K792" s="2"/>
      <c r="L792" s="2"/>
    </row>
    <row r="793" spans="11:12" ht="15.75" customHeight="1" x14ac:dyDescent="0.25">
      <c r="K793" s="2"/>
      <c r="L793" s="2"/>
    </row>
    <row r="794" spans="11:12" ht="15.75" customHeight="1" x14ac:dyDescent="0.25">
      <c r="K794" s="2"/>
      <c r="L794" s="2"/>
    </row>
    <row r="795" spans="11:12" ht="15.75" customHeight="1" x14ac:dyDescent="0.25">
      <c r="K795" s="2"/>
      <c r="L795" s="2"/>
    </row>
    <row r="796" spans="11:12" ht="15.75" customHeight="1" x14ac:dyDescent="0.25">
      <c r="K796" s="2"/>
      <c r="L796" s="2"/>
    </row>
    <row r="797" spans="11:12" ht="15.75" customHeight="1" x14ac:dyDescent="0.25">
      <c r="K797" s="2"/>
      <c r="L797" s="2"/>
    </row>
    <row r="798" spans="11:12" ht="15.75" customHeight="1" x14ac:dyDescent="0.25">
      <c r="K798" s="2"/>
      <c r="L798" s="2"/>
    </row>
    <row r="799" spans="11:12" ht="15.75" customHeight="1" x14ac:dyDescent="0.25">
      <c r="K799" s="2"/>
      <c r="L799" s="2"/>
    </row>
    <row r="800" spans="11:12" ht="15.75" customHeight="1" x14ac:dyDescent="0.25">
      <c r="K800" s="2"/>
      <c r="L800" s="2"/>
    </row>
    <row r="801" spans="11:12" ht="15.75" customHeight="1" x14ac:dyDescent="0.25">
      <c r="K801" s="2"/>
      <c r="L801" s="2"/>
    </row>
    <row r="802" spans="11:12" ht="15.75" customHeight="1" x14ac:dyDescent="0.25">
      <c r="K802" s="2"/>
      <c r="L802" s="2"/>
    </row>
    <row r="803" spans="11:12" ht="15.75" customHeight="1" x14ac:dyDescent="0.25">
      <c r="K803" s="2"/>
      <c r="L803" s="2"/>
    </row>
    <row r="804" spans="11:12" ht="15.75" customHeight="1" x14ac:dyDescent="0.25">
      <c r="K804" s="2"/>
      <c r="L804" s="2"/>
    </row>
    <row r="805" spans="11:12" ht="15.75" customHeight="1" x14ac:dyDescent="0.25">
      <c r="K805" s="2"/>
      <c r="L805" s="2"/>
    </row>
    <row r="806" spans="11:12" ht="15.75" customHeight="1" x14ac:dyDescent="0.25">
      <c r="K806" s="2"/>
      <c r="L806" s="2"/>
    </row>
    <row r="807" spans="11:12" ht="15.75" customHeight="1" x14ac:dyDescent="0.25">
      <c r="K807" s="2"/>
      <c r="L807" s="2"/>
    </row>
    <row r="808" spans="11:12" ht="15.75" customHeight="1" x14ac:dyDescent="0.25">
      <c r="K808" s="2"/>
      <c r="L808" s="2"/>
    </row>
    <row r="809" spans="11:12" ht="15.75" customHeight="1" x14ac:dyDescent="0.25">
      <c r="K809" s="2"/>
      <c r="L809" s="2"/>
    </row>
    <row r="810" spans="11:12" ht="15.75" customHeight="1" x14ac:dyDescent="0.25">
      <c r="K810" s="2"/>
      <c r="L810" s="2"/>
    </row>
    <row r="811" spans="11:12" ht="15.75" customHeight="1" x14ac:dyDescent="0.25">
      <c r="K811" s="2"/>
      <c r="L811" s="2"/>
    </row>
    <row r="812" spans="11:12" ht="15.75" customHeight="1" x14ac:dyDescent="0.25">
      <c r="K812" s="2"/>
      <c r="L812" s="2"/>
    </row>
    <row r="813" spans="11:12" ht="15.75" customHeight="1" x14ac:dyDescent="0.25">
      <c r="K813" s="2"/>
      <c r="L813" s="2"/>
    </row>
    <row r="814" spans="11:12" ht="15.75" customHeight="1" x14ac:dyDescent="0.25">
      <c r="K814" s="2"/>
      <c r="L814" s="2"/>
    </row>
    <row r="815" spans="11:12" ht="15.75" customHeight="1" x14ac:dyDescent="0.25">
      <c r="K815" s="2"/>
      <c r="L815" s="2"/>
    </row>
    <row r="816" spans="11:12" ht="15.75" customHeight="1" x14ac:dyDescent="0.25">
      <c r="K816" s="2"/>
      <c r="L816" s="2"/>
    </row>
    <row r="817" spans="11:12" ht="15.75" customHeight="1" x14ac:dyDescent="0.25">
      <c r="K817" s="2"/>
      <c r="L817" s="2"/>
    </row>
    <row r="818" spans="11:12" ht="15.75" customHeight="1" x14ac:dyDescent="0.25">
      <c r="K818" s="2"/>
      <c r="L818" s="2"/>
    </row>
    <row r="819" spans="11:12" ht="15.75" customHeight="1" x14ac:dyDescent="0.25">
      <c r="K819" s="2"/>
      <c r="L819" s="2"/>
    </row>
    <row r="820" spans="11:12" ht="15.75" customHeight="1" x14ac:dyDescent="0.25">
      <c r="K820" s="2"/>
      <c r="L820" s="2"/>
    </row>
    <row r="821" spans="11:12" ht="15.75" customHeight="1" x14ac:dyDescent="0.25">
      <c r="K821" s="2"/>
      <c r="L821" s="2"/>
    </row>
    <row r="822" spans="11:12" ht="15.75" customHeight="1" x14ac:dyDescent="0.25">
      <c r="K822" s="2"/>
      <c r="L822" s="2"/>
    </row>
    <row r="823" spans="11:12" ht="15.75" customHeight="1" x14ac:dyDescent="0.25">
      <c r="K823" s="2"/>
      <c r="L823" s="2"/>
    </row>
    <row r="824" spans="11:12" ht="15.75" customHeight="1" x14ac:dyDescent="0.25">
      <c r="K824" s="2"/>
      <c r="L824" s="2"/>
    </row>
    <row r="825" spans="11:12" ht="15.75" customHeight="1" x14ac:dyDescent="0.25">
      <c r="K825" s="2"/>
      <c r="L825" s="2"/>
    </row>
    <row r="826" spans="11:12" ht="15.75" customHeight="1" x14ac:dyDescent="0.25">
      <c r="K826" s="2"/>
      <c r="L826" s="2"/>
    </row>
    <row r="827" spans="11:12" ht="15.75" customHeight="1" x14ac:dyDescent="0.25">
      <c r="K827" s="2"/>
      <c r="L827" s="2"/>
    </row>
    <row r="828" spans="11:12" ht="15.75" customHeight="1" x14ac:dyDescent="0.25">
      <c r="K828" s="2"/>
      <c r="L828" s="2"/>
    </row>
    <row r="829" spans="11:12" ht="15.75" customHeight="1" x14ac:dyDescent="0.25">
      <c r="K829" s="2"/>
      <c r="L829" s="2"/>
    </row>
    <row r="830" spans="11:12" ht="15.75" customHeight="1" x14ac:dyDescent="0.25">
      <c r="K830" s="2"/>
      <c r="L830" s="2"/>
    </row>
    <row r="831" spans="11:12" ht="15.75" customHeight="1" x14ac:dyDescent="0.25">
      <c r="K831" s="2"/>
      <c r="L831" s="2"/>
    </row>
    <row r="832" spans="11:12" ht="15.75" customHeight="1" x14ac:dyDescent="0.25">
      <c r="K832" s="2"/>
      <c r="L832" s="2"/>
    </row>
    <row r="833" spans="11:12" ht="15.75" customHeight="1" x14ac:dyDescent="0.25">
      <c r="K833" s="2"/>
      <c r="L833" s="2"/>
    </row>
    <row r="834" spans="11:12" ht="15.75" customHeight="1" x14ac:dyDescent="0.25">
      <c r="K834" s="2"/>
      <c r="L834" s="2"/>
    </row>
    <row r="835" spans="11:12" ht="15.75" customHeight="1" x14ac:dyDescent="0.25">
      <c r="K835" s="2"/>
      <c r="L835" s="2"/>
    </row>
    <row r="836" spans="11:12" ht="15.75" customHeight="1" x14ac:dyDescent="0.25">
      <c r="K836" s="2"/>
      <c r="L836" s="2"/>
    </row>
    <row r="837" spans="11:12" ht="15.75" customHeight="1" x14ac:dyDescent="0.25">
      <c r="K837" s="2"/>
      <c r="L837" s="2"/>
    </row>
    <row r="838" spans="11:12" ht="15.75" customHeight="1" x14ac:dyDescent="0.25">
      <c r="K838" s="2"/>
      <c r="L838" s="2"/>
    </row>
    <row r="839" spans="11:12" ht="15.75" customHeight="1" x14ac:dyDescent="0.25">
      <c r="K839" s="2"/>
      <c r="L839" s="2"/>
    </row>
    <row r="840" spans="11:12" ht="15.75" customHeight="1" x14ac:dyDescent="0.25">
      <c r="K840" s="2"/>
      <c r="L840" s="2"/>
    </row>
    <row r="841" spans="11:12" ht="15.75" customHeight="1" x14ac:dyDescent="0.25">
      <c r="K841" s="2"/>
      <c r="L841" s="2"/>
    </row>
    <row r="842" spans="11:12" ht="15.75" customHeight="1" x14ac:dyDescent="0.25">
      <c r="K842" s="2"/>
      <c r="L842" s="2"/>
    </row>
    <row r="843" spans="11:12" ht="15.75" customHeight="1" x14ac:dyDescent="0.25">
      <c r="K843" s="2"/>
      <c r="L843" s="2"/>
    </row>
    <row r="844" spans="11:12" ht="15.75" customHeight="1" x14ac:dyDescent="0.25">
      <c r="K844" s="2"/>
      <c r="L844" s="2"/>
    </row>
    <row r="845" spans="11:12" ht="15.75" customHeight="1" x14ac:dyDescent="0.25">
      <c r="K845" s="2"/>
      <c r="L845" s="2"/>
    </row>
    <row r="846" spans="11:12" ht="15.75" customHeight="1" x14ac:dyDescent="0.25">
      <c r="K846" s="2"/>
      <c r="L846" s="2"/>
    </row>
    <row r="847" spans="11:12" ht="15.75" customHeight="1" x14ac:dyDescent="0.25">
      <c r="K847" s="2"/>
      <c r="L847" s="2"/>
    </row>
    <row r="848" spans="11:12" ht="15.75" customHeight="1" x14ac:dyDescent="0.25">
      <c r="K848" s="2"/>
      <c r="L848" s="2"/>
    </row>
    <row r="849" spans="11:12" ht="15.75" customHeight="1" x14ac:dyDescent="0.25">
      <c r="K849" s="2"/>
      <c r="L849" s="2"/>
    </row>
    <row r="850" spans="11:12" ht="15.75" customHeight="1" x14ac:dyDescent="0.25">
      <c r="K850" s="2"/>
      <c r="L850" s="2"/>
    </row>
    <row r="851" spans="11:12" ht="15.75" customHeight="1" x14ac:dyDescent="0.25">
      <c r="K851" s="2"/>
      <c r="L851" s="2"/>
    </row>
    <row r="852" spans="11:12" ht="15.75" customHeight="1" x14ac:dyDescent="0.25">
      <c r="K852" s="2"/>
      <c r="L852" s="2"/>
    </row>
    <row r="853" spans="11:12" ht="15.75" customHeight="1" x14ac:dyDescent="0.25">
      <c r="K853" s="2"/>
      <c r="L853" s="2"/>
    </row>
    <row r="854" spans="11:12" ht="15.75" customHeight="1" x14ac:dyDescent="0.25">
      <c r="K854" s="2"/>
      <c r="L854" s="2"/>
    </row>
    <row r="855" spans="11:12" ht="15.75" customHeight="1" x14ac:dyDescent="0.25">
      <c r="K855" s="2"/>
      <c r="L855" s="2"/>
    </row>
    <row r="856" spans="11:12" ht="15.75" customHeight="1" x14ac:dyDescent="0.25">
      <c r="K856" s="2"/>
      <c r="L856" s="2"/>
    </row>
    <row r="857" spans="11:12" ht="15.75" customHeight="1" x14ac:dyDescent="0.25">
      <c r="K857" s="2"/>
      <c r="L857" s="2"/>
    </row>
    <row r="858" spans="11:12" ht="15.75" customHeight="1" x14ac:dyDescent="0.25">
      <c r="K858" s="2"/>
      <c r="L858" s="2"/>
    </row>
    <row r="859" spans="11:12" ht="15.75" customHeight="1" x14ac:dyDescent="0.25">
      <c r="K859" s="2"/>
      <c r="L859" s="2"/>
    </row>
    <row r="860" spans="11:12" ht="15.75" customHeight="1" x14ac:dyDescent="0.25">
      <c r="K860" s="2"/>
      <c r="L860" s="2"/>
    </row>
    <row r="861" spans="11:12" ht="15.75" customHeight="1" x14ac:dyDescent="0.25">
      <c r="K861" s="2"/>
      <c r="L861" s="2"/>
    </row>
    <row r="862" spans="11:12" ht="15.75" customHeight="1" x14ac:dyDescent="0.25">
      <c r="K862" s="2"/>
      <c r="L862" s="2"/>
    </row>
    <row r="863" spans="11:12" ht="15.75" customHeight="1" x14ac:dyDescent="0.25">
      <c r="K863" s="2"/>
      <c r="L863" s="2"/>
    </row>
    <row r="864" spans="11:12" ht="15.75" customHeight="1" x14ac:dyDescent="0.25">
      <c r="K864" s="2"/>
      <c r="L864" s="2"/>
    </row>
    <row r="865" spans="11:12" ht="15.75" customHeight="1" x14ac:dyDescent="0.25">
      <c r="K865" s="2"/>
      <c r="L865" s="2"/>
    </row>
    <row r="866" spans="11:12" ht="15.75" customHeight="1" x14ac:dyDescent="0.25">
      <c r="K866" s="2"/>
      <c r="L866" s="2"/>
    </row>
    <row r="867" spans="11:12" ht="15.75" customHeight="1" x14ac:dyDescent="0.25">
      <c r="K867" s="2"/>
      <c r="L867" s="2"/>
    </row>
    <row r="868" spans="11:12" ht="15.75" customHeight="1" x14ac:dyDescent="0.25">
      <c r="K868" s="2"/>
      <c r="L868" s="2"/>
    </row>
    <row r="869" spans="11:12" ht="15.75" customHeight="1" x14ac:dyDescent="0.25">
      <c r="K869" s="2"/>
      <c r="L869" s="2"/>
    </row>
    <row r="870" spans="11:12" ht="15.75" customHeight="1" x14ac:dyDescent="0.25">
      <c r="K870" s="2"/>
      <c r="L870" s="2"/>
    </row>
    <row r="871" spans="11:12" ht="15.75" customHeight="1" x14ac:dyDescent="0.25">
      <c r="K871" s="2"/>
      <c r="L871" s="2"/>
    </row>
    <row r="872" spans="11:12" ht="15.75" customHeight="1" x14ac:dyDescent="0.25">
      <c r="K872" s="2"/>
      <c r="L872" s="2"/>
    </row>
    <row r="873" spans="11:12" ht="15.75" customHeight="1" x14ac:dyDescent="0.25">
      <c r="K873" s="2"/>
      <c r="L873" s="2"/>
    </row>
    <row r="874" spans="11:12" ht="15.75" customHeight="1" x14ac:dyDescent="0.25">
      <c r="K874" s="2"/>
      <c r="L874" s="2"/>
    </row>
    <row r="875" spans="11:12" ht="15.75" customHeight="1" x14ac:dyDescent="0.25">
      <c r="K875" s="2"/>
      <c r="L875" s="2"/>
    </row>
    <row r="876" spans="11:12" ht="15.75" customHeight="1" x14ac:dyDescent="0.25">
      <c r="K876" s="2"/>
      <c r="L876" s="2"/>
    </row>
    <row r="877" spans="11:12" ht="15.75" customHeight="1" x14ac:dyDescent="0.25">
      <c r="K877" s="2"/>
      <c r="L877" s="2"/>
    </row>
    <row r="878" spans="11:12" ht="15.75" customHeight="1" x14ac:dyDescent="0.25">
      <c r="K878" s="2"/>
      <c r="L878" s="2"/>
    </row>
    <row r="879" spans="11:12" ht="15.75" customHeight="1" x14ac:dyDescent="0.25">
      <c r="K879" s="2"/>
      <c r="L879" s="2"/>
    </row>
    <row r="880" spans="11:12" ht="15.75" customHeight="1" x14ac:dyDescent="0.25">
      <c r="K880" s="2"/>
      <c r="L880" s="2"/>
    </row>
    <row r="881" spans="11:12" ht="15.75" customHeight="1" x14ac:dyDescent="0.25">
      <c r="K881" s="2"/>
      <c r="L881" s="2"/>
    </row>
    <row r="882" spans="11:12" ht="15.75" customHeight="1" x14ac:dyDescent="0.25">
      <c r="K882" s="2"/>
      <c r="L882" s="2"/>
    </row>
    <row r="883" spans="11:12" ht="15.75" customHeight="1" x14ac:dyDescent="0.25">
      <c r="K883" s="2"/>
      <c r="L883" s="2"/>
    </row>
    <row r="884" spans="11:12" ht="15.75" customHeight="1" x14ac:dyDescent="0.25">
      <c r="K884" s="2"/>
      <c r="L884" s="2"/>
    </row>
    <row r="885" spans="11:12" ht="15.75" customHeight="1" x14ac:dyDescent="0.25">
      <c r="K885" s="2"/>
      <c r="L885" s="2"/>
    </row>
    <row r="886" spans="11:12" ht="15.75" customHeight="1" x14ac:dyDescent="0.25">
      <c r="K886" s="2"/>
      <c r="L886" s="2"/>
    </row>
    <row r="887" spans="11:12" ht="15.75" customHeight="1" x14ac:dyDescent="0.25">
      <c r="K887" s="2"/>
      <c r="L887" s="2"/>
    </row>
    <row r="888" spans="11:12" ht="15.75" customHeight="1" x14ac:dyDescent="0.25">
      <c r="K888" s="2"/>
      <c r="L888" s="2"/>
    </row>
    <row r="889" spans="11:12" ht="15.75" customHeight="1" x14ac:dyDescent="0.25">
      <c r="K889" s="2"/>
      <c r="L889" s="2"/>
    </row>
    <row r="890" spans="11:12" ht="15.75" customHeight="1" x14ac:dyDescent="0.25">
      <c r="K890" s="2"/>
      <c r="L890" s="2"/>
    </row>
    <row r="891" spans="11:12" ht="15.75" customHeight="1" x14ac:dyDescent="0.25">
      <c r="K891" s="2"/>
      <c r="L891" s="2"/>
    </row>
    <row r="892" spans="11:12" ht="15.75" customHeight="1" x14ac:dyDescent="0.25">
      <c r="K892" s="2"/>
      <c r="L892" s="2"/>
    </row>
    <row r="893" spans="11:12" ht="15.75" customHeight="1" x14ac:dyDescent="0.25">
      <c r="K893" s="2"/>
      <c r="L893" s="2"/>
    </row>
    <row r="894" spans="11:12" ht="15.75" customHeight="1" x14ac:dyDescent="0.25">
      <c r="K894" s="2"/>
      <c r="L894" s="2"/>
    </row>
    <row r="895" spans="11:12" ht="15.75" customHeight="1" x14ac:dyDescent="0.25">
      <c r="K895" s="2"/>
      <c r="L895" s="2"/>
    </row>
    <row r="896" spans="11:12" ht="15.75" customHeight="1" x14ac:dyDescent="0.25">
      <c r="K896" s="2"/>
      <c r="L896" s="2"/>
    </row>
    <row r="897" spans="11:12" ht="15.75" customHeight="1" x14ac:dyDescent="0.25">
      <c r="K897" s="2"/>
      <c r="L897" s="2"/>
    </row>
    <row r="898" spans="11:12" ht="15.75" customHeight="1" x14ac:dyDescent="0.25">
      <c r="K898" s="2"/>
      <c r="L898" s="2"/>
    </row>
    <row r="899" spans="11:12" ht="15.75" customHeight="1" x14ac:dyDescent="0.25">
      <c r="K899" s="2"/>
      <c r="L899" s="2"/>
    </row>
    <row r="900" spans="11:12" ht="15.75" customHeight="1" x14ac:dyDescent="0.25">
      <c r="K900" s="2"/>
      <c r="L900" s="2"/>
    </row>
    <row r="901" spans="11:12" ht="15.75" customHeight="1" x14ac:dyDescent="0.25">
      <c r="K901" s="2"/>
      <c r="L901" s="2"/>
    </row>
    <row r="902" spans="11:12" ht="15.75" customHeight="1" x14ac:dyDescent="0.25">
      <c r="K902" s="2"/>
      <c r="L902" s="2"/>
    </row>
    <row r="903" spans="11:12" ht="15.75" customHeight="1" x14ac:dyDescent="0.25">
      <c r="K903" s="2"/>
      <c r="L903" s="2"/>
    </row>
    <row r="904" spans="11:12" ht="15.75" customHeight="1" x14ac:dyDescent="0.25">
      <c r="K904" s="2"/>
      <c r="L904" s="2"/>
    </row>
    <row r="905" spans="11:12" ht="15.75" customHeight="1" x14ac:dyDescent="0.25">
      <c r="K905" s="2"/>
      <c r="L905" s="2"/>
    </row>
    <row r="906" spans="11:12" ht="15.75" customHeight="1" x14ac:dyDescent="0.25">
      <c r="K906" s="2"/>
      <c r="L906" s="2"/>
    </row>
    <row r="907" spans="11:12" ht="15.75" customHeight="1" x14ac:dyDescent="0.25">
      <c r="K907" s="2"/>
      <c r="L907" s="2"/>
    </row>
    <row r="908" spans="11:12" ht="15.75" customHeight="1" x14ac:dyDescent="0.25">
      <c r="K908" s="2"/>
      <c r="L908" s="2"/>
    </row>
    <row r="909" spans="11:12" ht="15.75" customHeight="1" x14ac:dyDescent="0.25">
      <c r="K909" s="2"/>
      <c r="L909" s="2"/>
    </row>
    <row r="910" spans="11:12" ht="15.75" customHeight="1" x14ac:dyDescent="0.25">
      <c r="K910" s="2"/>
      <c r="L910" s="2"/>
    </row>
    <row r="911" spans="11:12" ht="15.75" customHeight="1" x14ac:dyDescent="0.25">
      <c r="K911" s="2"/>
      <c r="L911" s="2"/>
    </row>
    <row r="912" spans="11:12" ht="15.75" customHeight="1" x14ac:dyDescent="0.25">
      <c r="K912" s="2"/>
      <c r="L912" s="2"/>
    </row>
    <row r="913" spans="11:12" ht="15.75" customHeight="1" x14ac:dyDescent="0.25">
      <c r="K913" s="2"/>
      <c r="L913" s="2"/>
    </row>
    <row r="914" spans="11:12" ht="15.75" customHeight="1" x14ac:dyDescent="0.25">
      <c r="K914" s="2"/>
      <c r="L914" s="2"/>
    </row>
    <row r="915" spans="11:12" ht="15.75" customHeight="1" x14ac:dyDescent="0.25">
      <c r="K915" s="2"/>
      <c r="L915" s="2"/>
    </row>
    <row r="916" spans="11:12" ht="15.75" customHeight="1" x14ac:dyDescent="0.25">
      <c r="K916" s="2"/>
      <c r="L916" s="2"/>
    </row>
    <row r="917" spans="11:12" ht="15.75" customHeight="1" x14ac:dyDescent="0.25">
      <c r="K917" s="2"/>
      <c r="L917" s="2"/>
    </row>
    <row r="918" spans="11:12" ht="15.75" customHeight="1" x14ac:dyDescent="0.25">
      <c r="K918" s="2"/>
      <c r="L918" s="2"/>
    </row>
    <row r="919" spans="11:12" ht="15.75" customHeight="1" x14ac:dyDescent="0.25">
      <c r="K919" s="2"/>
      <c r="L919" s="2"/>
    </row>
    <row r="920" spans="11:12" ht="15.75" customHeight="1" x14ac:dyDescent="0.25">
      <c r="K920" s="2"/>
      <c r="L920" s="2"/>
    </row>
    <row r="921" spans="11:12" ht="15.75" customHeight="1" x14ac:dyDescent="0.25">
      <c r="K921" s="2"/>
      <c r="L921" s="2"/>
    </row>
    <row r="922" spans="11:12" ht="15.75" customHeight="1" x14ac:dyDescent="0.25">
      <c r="K922" s="2"/>
      <c r="L922" s="2"/>
    </row>
    <row r="923" spans="11:12" ht="15.75" customHeight="1" x14ac:dyDescent="0.25">
      <c r="K923" s="2"/>
      <c r="L923" s="2"/>
    </row>
    <row r="924" spans="11:12" ht="15.75" customHeight="1" x14ac:dyDescent="0.25">
      <c r="K924" s="2"/>
      <c r="L924" s="2"/>
    </row>
    <row r="925" spans="11:12" ht="15.75" customHeight="1" x14ac:dyDescent="0.25">
      <c r="K925" s="2"/>
      <c r="L925" s="2"/>
    </row>
    <row r="926" spans="11:12" ht="15.75" customHeight="1" x14ac:dyDescent="0.25">
      <c r="K926" s="2"/>
      <c r="L926" s="2"/>
    </row>
    <row r="927" spans="11:12" ht="15.75" customHeight="1" x14ac:dyDescent="0.25">
      <c r="K927" s="2"/>
      <c r="L927" s="2"/>
    </row>
    <row r="928" spans="11:12" ht="15.75" customHeight="1" x14ac:dyDescent="0.25">
      <c r="K928" s="2"/>
      <c r="L928" s="2"/>
    </row>
    <row r="929" spans="11:12" ht="15.75" customHeight="1" x14ac:dyDescent="0.25">
      <c r="K929" s="2"/>
      <c r="L929" s="2"/>
    </row>
    <row r="930" spans="11:12" ht="15.75" customHeight="1" x14ac:dyDescent="0.25">
      <c r="K930" s="2"/>
      <c r="L930" s="2"/>
    </row>
    <row r="931" spans="11:12" ht="15.75" customHeight="1" x14ac:dyDescent="0.25">
      <c r="K931" s="2"/>
      <c r="L931" s="2"/>
    </row>
    <row r="932" spans="11:12" ht="15.75" customHeight="1" x14ac:dyDescent="0.25">
      <c r="K932" s="2"/>
      <c r="L932" s="2"/>
    </row>
    <row r="933" spans="11:12" ht="15.75" customHeight="1" x14ac:dyDescent="0.25">
      <c r="K933" s="2"/>
      <c r="L933" s="2"/>
    </row>
    <row r="934" spans="11:12" ht="15.75" customHeight="1" x14ac:dyDescent="0.25">
      <c r="K934" s="2"/>
      <c r="L934" s="2"/>
    </row>
    <row r="935" spans="11:12" ht="15.75" customHeight="1" x14ac:dyDescent="0.25">
      <c r="K935" s="2"/>
      <c r="L935" s="2"/>
    </row>
    <row r="936" spans="11:12" ht="15.75" customHeight="1" x14ac:dyDescent="0.25">
      <c r="K936" s="2"/>
      <c r="L936" s="2"/>
    </row>
    <row r="937" spans="11:12" ht="15.75" customHeight="1" x14ac:dyDescent="0.25">
      <c r="K937" s="2"/>
      <c r="L937" s="2"/>
    </row>
    <row r="938" spans="11:12" ht="15.75" customHeight="1" x14ac:dyDescent="0.25">
      <c r="K938" s="2"/>
      <c r="L938" s="2"/>
    </row>
    <row r="939" spans="11:12" ht="15.75" customHeight="1" x14ac:dyDescent="0.25">
      <c r="K939" s="2"/>
      <c r="L939" s="2"/>
    </row>
    <row r="940" spans="11:12" ht="15.75" customHeight="1" x14ac:dyDescent="0.25">
      <c r="K940" s="2"/>
      <c r="L940" s="2"/>
    </row>
    <row r="941" spans="11:12" ht="15.75" customHeight="1" x14ac:dyDescent="0.25">
      <c r="K941" s="2"/>
      <c r="L941" s="2"/>
    </row>
    <row r="942" spans="11:12" ht="15.75" customHeight="1" x14ac:dyDescent="0.25">
      <c r="K942" s="2"/>
      <c r="L942" s="2"/>
    </row>
    <row r="943" spans="11:12" ht="15.75" customHeight="1" x14ac:dyDescent="0.25">
      <c r="K943" s="2"/>
      <c r="L943" s="2"/>
    </row>
    <row r="944" spans="11:12" ht="15.75" customHeight="1" x14ac:dyDescent="0.25">
      <c r="K944" s="2"/>
      <c r="L944" s="2"/>
    </row>
    <row r="945" spans="11:12" ht="15.75" customHeight="1" x14ac:dyDescent="0.25">
      <c r="K945" s="2"/>
      <c r="L945" s="2"/>
    </row>
    <row r="946" spans="11:12" ht="15.75" customHeight="1" x14ac:dyDescent="0.25">
      <c r="K946" s="2"/>
      <c r="L946" s="2"/>
    </row>
    <row r="947" spans="11:12" ht="15.75" customHeight="1" x14ac:dyDescent="0.25">
      <c r="K947" s="2"/>
      <c r="L947" s="2"/>
    </row>
    <row r="948" spans="11:12" ht="15.75" customHeight="1" x14ac:dyDescent="0.25">
      <c r="K948" s="2"/>
      <c r="L948" s="2"/>
    </row>
    <row r="949" spans="11:12" ht="15.75" customHeight="1" x14ac:dyDescent="0.25">
      <c r="K949" s="2"/>
      <c r="L949" s="2"/>
    </row>
    <row r="950" spans="11:12" ht="15.75" customHeight="1" x14ac:dyDescent="0.25">
      <c r="K950" s="2"/>
      <c r="L950" s="2"/>
    </row>
    <row r="951" spans="11:12" ht="15.75" customHeight="1" x14ac:dyDescent="0.25">
      <c r="K951" s="2"/>
      <c r="L951" s="2"/>
    </row>
    <row r="952" spans="11:12" ht="15.75" customHeight="1" x14ac:dyDescent="0.25">
      <c r="K952" s="2"/>
      <c r="L952" s="2"/>
    </row>
    <row r="953" spans="11:12" ht="15.75" customHeight="1" x14ac:dyDescent="0.25">
      <c r="K953" s="2"/>
      <c r="L953" s="2"/>
    </row>
    <row r="954" spans="11:12" ht="15.75" customHeight="1" x14ac:dyDescent="0.25">
      <c r="K954" s="2"/>
      <c r="L954" s="2"/>
    </row>
    <row r="955" spans="11:12" ht="15.75" customHeight="1" x14ac:dyDescent="0.25">
      <c r="K955" s="2"/>
      <c r="L955" s="2"/>
    </row>
    <row r="956" spans="11:12" ht="15.75" customHeight="1" x14ac:dyDescent="0.25">
      <c r="K956" s="2"/>
      <c r="L956" s="2"/>
    </row>
    <row r="957" spans="11:12" ht="15.75" customHeight="1" x14ac:dyDescent="0.25">
      <c r="K957" s="2"/>
      <c r="L957" s="2"/>
    </row>
  </sheetData>
  <printOptions gridLines="1"/>
  <pageMargins left="0.70866141732283472" right="0.70866141732283472" top="0.74803149606299213" bottom="0.74803149606299213" header="0" footer="0"/>
  <pageSetup paperSize="8" scale="33" orientation="landscape" r:id="rId1"/>
  <colBreaks count="2" manualBreakCount="2">
    <brk id="47" max="13" man="1"/>
    <brk id="63" max="13"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8</vt:i4>
      </vt:variant>
    </vt:vector>
  </HeadingPairs>
  <TitlesOfParts>
    <vt:vector size="13" baseType="lpstr">
      <vt:lpstr>NOTE ELENCO DITTE (Mod A)</vt:lpstr>
      <vt:lpstr>ELENCO DITTE (Mod A)</vt:lpstr>
      <vt:lpstr>ELENCO DITTE (Mod B)</vt:lpstr>
      <vt:lpstr>NOTE ELENCO INTESTATARI (&lt; 50)</vt:lpstr>
      <vt:lpstr>ELENCO INTESTATARI (&lt;50)</vt:lpstr>
      <vt:lpstr>'ELENCO DITTE (Mod A)'!Area_stampa</vt:lpstr>
      <vt:lpstr>'ELENCO DITTE (Mod B)'!Area_stampa</vt:lpstr>
      <vt:lpstr>'ELENCO INTESTATARI (&lt;50)'!Area_stampa</vt:lpstr>
      <vt:lpstr>'NOTE ELENCO DITTE (Mod A)'!Area_stampa</vt:lpstr>
      <vt:lpstr>'NOTE ELENCO INTESTATARI (&lt; 50)'!Area_stampa</vt:lpstr>
      <vt:lpstr>'ELENCO DITTE (Mod A)'!Titoli_stampa</vt:lpstr>
      <vt:lpstr>'ELENCO DITTE (Mod B)'!Titoli_stampa</vt:lpstr>
      <vt:lpstr>'NOTE ELENCO DITTE (Mod 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niccolò</dc:creator>
  <cp:lastModifiedBy>Carlo Di Romualdo</cp:lastModifiedBy>
  <cp:lastPrinted>2024-02-26T10:58:03Z</cp:lastPrinted>
  <dcterms:created xsi:type="dcterms:W3CDTF">2017-10-23T19:24:20Z</dcterms:created>
  <dcterms:modified xsi:type="dcterms:W3CDTF">2024-02-26T10:59:35Z</dcterms:modified>
</cp:coreProperties>
</file>