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18.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mc:AlternateContent xmlns:mc="http://schemas.openxmlformats.org/markup-compatibility/2006">
    <mc:Choice Requires="x15">
      <x15ac:absPath xmlns:x15ac="http://schemas.microsoft.com/office/spreadsheetml/2010/11/ac" url="D:\Windows\ServiceProfiles\NetworkService\AppData\Local\Packages\oice_16_974fa576_32c1d314_19c1\AC\Temp\"/>
    </mc:Choice>
  </mc:AlternateContent>
  <bookViews>
    <workbookView xWindow="0" yWindow="0" windowWidth="28800" windowHeight="11535" firstSheet="8" xr2:uid="{00000000-000D-0000-FFFF-FFFF00000000}"/>
  </bookViews>
  <sheets>
    <sheet name="ABRUZZO" sheetId="3" r:id="rId1"/>
    <sheet name="BASILICATA" sheetId="1" r:id="rId2"/>
    <sheet name="CALABRIA" sheetId="4" r:id="rId3"/>
    <sheet name="CAMPANIA" sheetId="5" r:id="rId4"/>
    <sheet name="EMILIA ROMAGNA" sheetId="7" r:id="rId5"/>
    <sheet name="FRIULI V. GIULIA" sheetId="9" r:id="rId6"/>
    <sheet name="LAZIO" sheetId="10" r:id="rId7"/>
    <sheet name="LIGURIA" sheetId="11" r:id="rId8"/>
    <sheet name="LOMBARDIA" sheetId="12" r:id="rId9"/>
    <sheet name="MARCHE" sheetId="13" r:id="rId10"/>
    <sheet name="MOLISE" sheetId="2" r:id="rId11"/>
    <sheet name="PIEMONTE" sheetId="14" r:id="rId12"/>
    <sheet name="PUGLIA" sheetId="15" r:id="rId13"/>
    <sheet name="SICILIA" sheetId="16" r:id="rId14"/>
    <sheet name="TOSCANA" sheetId="17" r:id="rId15"/>
    <sheet name="UMBRIA" sheetId="18" r:id="rId16"/>
    <sheet name="VENETO" sheetId="19" r:id="rId17"/>
    <sheet name="VALLE D'AOSTA" sheetId="20" r:id="rId18"/>
    <sheet name="Fabbisogno" sheetId="21" r:id="rId19"/>
  </sheets>
  <definedNames>
    <definedName name="_xlnm.Print_Area" localSheetId="0">ABRUZZO!$A$1:$J$88</definedName>
  </definedNames>
  <calcPr calcId="171026"/>
</workbook>
</file>

<file path=xl/calcChain.xml><?xml version="1.0" encoding="utf-8"?>
<calcChain xmlns="http://schemas.openxmlformats.org/spreadsheetml/2006/main">
  <c r="F82" i="3" l="1"/>
  <c r="G82" i="3"/>
  <c r="F56" i="13"/>
  <c r="B10" i="21"/>
  <c r="F24" i="10"/>
  <c r="B7" i="21"/>
  <c r="E52" i="9"/>
  <c r="B6" i="21"/>
  <c r="F107" i="17"/>
  <c r="B15" i="21"/>
  <c r="F126" i="12"/>
  <c r="B9" i="21"/>
  <c r="F16" i="11"/>
  <c r="F15" i="11"/>
  <c r="F14" i="11"/>
  <c r="F13" i="11"/>
  <c r="F12" i="11"/>
  <c r="F11" i="11"/>
  <c r="F10" i="11"/>
  <c r="F9" i="11"/>
  <c r="F8" i="11"/>
  <c r="F7" i="11"/>
  <c r="F6" i="11"/>
  <c r="F5" i="11"/>
  <c r="F4" i="11"/>
  <c r="F3" i="11"/>
  <c r="G92" i="7"/>
  <c r="G91" i="7"/>
  <c r="G90" i="7"/>
  <c r="G89" i="7"/>
  <c r="G88" i="7"/>
  <c r="G87" i="7"/>
  <c r="G86" i="7"/>
  <c r="G85" i="7"/>
  <c r="G84" i="7"/>
  <c r="G83" i="7"/>
  <c r="G82" i="7"/>
  <c r="G81" i="7"/>
  <c r="G79" i="7"/>
  <c r="G78" i="7"/>
  <c r="G77" i="7"/>
  <c r="G76" i="7"/>
  <c r="G74" i="7"/>
  <c r="G73" i="7"/>
  <c r="G72" i="7"/>
  <c r="G71" i="7"/>
  <c r="G70" i="7"/>
  <c r="G145" i="7"/>
  <c r="B5" i="21"/>
  <c r="F31" i="16"/>
  <c r="B14" i="21"/>
  <c r="E122" i="5"/>
  <c r="B4" i="21"/>
  <c r="D5" i="20"/>
  <c r="B18" i="21"/>
  <c r="F111" i="19"/>
  <c r="B17" i="21"/>
  <c r="E25" i="18"/>
  <c r="B16" i="21"/>
  <c r="I37" i="15"/>
  <c r="B13" i="21"/>
  <c r="F9" i="14"/>
  <c r="B12" i="21"/>
  <c r="E17" i="11"/>
  <c r="B8" i="21"/>
  <c r="F46" i="4"/>
  <c r="B3" i="21"/>
  <c r="E31" i="1"/>
  <c r="B2" i="21"/>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F21" i="2"/>
  <c r="B11" i="21"/>
  <c r="B1" i="21"/>
  <c r="B19" i="21"/>
</calcChain>
</file>

<file path=xl/sharedStrings.xml><?xml version="1.0" encoding="utf-8"?>
<sst xmlns="http://schemas.openxmlformats.org/spreadsheetml/2006/main" count="6653" uniqueCount="2438">
  <si>
    <t>Comune</t>
  </si>
  <si>
    <t>Intervento</t>
  </si>
  <si>
    <t>Regione</t>
  </si>
  <si>
    <t>Scuola</t>
  </si>
  <si>
    <t xml:space="preserve">Costo complessivo </t>
  </si>
  <si>
    <t>MOLISE</t>
  </si>
  <si>
    <t xml:space="preserve">Intervento di completamento di adeguamento sismico e
sistemazione impianti sicurezza </t>
  </si>
  <si>
    <t>Scuola dell'infanzia</t>
  </si>
  <si>
    <t>COMUNE DI AGNONE (IS)</t>
  </si>
  <si>
    <t>COMUNE DI TORO (CB)</t>
  </si>
  <si>
    <t>Scuola Elementare e Materna P/zza del
Popolo AGNONE</t>
  </si>
  <si>
    <t>Intervento di completamento scuola materna piano terra
(edificio in fase costruzione). Scuola Elementare: Intervento
prevalente di adeguamento sismico - Lavori già appaltati
per euro 450.000,00</t>
  </si>
  <si>
    <t>COMUNE DI FORNELLI (IS)</t>
  </si>
  <si>
    <t>Scuola Elementare via Lazio,3</t>
  </si>
  <si>
    <t>Intervento di adeguamento sismico, rimozione amianto,
barriere architettoniche ecc.Intervento riconducibile
prevalentemente all'adeguamento sismico</t>
  </si>
  <si>
    <t>COMUNE DI LARINO (CB)</t>
  </si>
  <si>
    <t>Istituto Scolastico ROSANO via Console
Minicio</t>
  </si>
  <si>
    <t>miglioramento sismico</t>
  </si>
  <si>
    <t>COMUNE DI ISERNIA (IS)</t>
  </si>
  <si>
    <t>Scuola Elementare e Materna "San Pietro
Celestino" P/zza Alessandro Volta</t>
  </si>
  <si>
    <t>Intervento prevalente: aumento della resistenza strutturale
dell'edificio (per l'edificio è stato rilasciato il certificato di
agibilità e di Prevenzione incendi)</t>
  </si>
  <si>
    <t>COMUNE DI RIPALIMOSANI (CB)</t>
  </si>
  <si>
    <t>ISTITUO COMPRENSIVO Scuola Materna,
Elementare e media "DANTE ALIGHIERI"
VIALE MARCONI, 19</t>
  </si>
  <si>
    <t>Adeguamento sismico</t>
  </si>
  <si>
    <t>COMUNE DI FROSOLONE
(IS)</t>
  </si>
  <si>
    <t>COMUNE DI FROSOLONE (IS)</t>
  </si>
  <si>
    <t>Scuola Elementare Frazione San Pietro in
Valle</t>
  </si>
  <si>
    <t>adeguamento sismico</t>
  </si>
  <si>
    <t>COMUNE DI MACCHIA
D'ISERNIA (IS)</t>
  </si>
  <si>
    <t>Edificio Scolastico G. Galilei via Celestino,3</t>
  </si>
  <si>
    <t>COMUNE DI ROCCHETTA AL
VOLTURNO (IS)</t>
  </si>
  <si>
    <t>Istituto Comprensivo scuola dell'Infanzia, primaria, secondaria di I grado P/zza San Domenico,1</t>
  </si>
  <si>
    <t>MIGLIORAMENTO SISMICO E DI ADEGUAMENTO ALLE
NORMATIVE PER LA PREVENZIONE INCENDI E PER IL
SUPERAMENTO DELLE BARRIERE ARCHITETTONICHE</t>
  </si>
  <si>
    <t>PROVINCIA DI ISERNIA</t>
  </si>
  <si>
    <t>ISTITUTO TECNICO COMMERCIALE E
PER GEOMETRI e. FERMI C.so
Risorgimento, 225</t>
  </si>
  <si>
    <t>PROVINCIA DI
CAMPOBASSO</t>
  </si>
  <si>
    <t>Istituto Tecnico Economico e Liceo
Scientifico e Scienze Umane via Colonno,1
BOJANO (CB)</t>
  </si>
  <si>
    <t>Intervento finalizzato all'adeguamento alla normativa
sismica</t>
  </si>
  <si>
    <t>COMUNE DI
CERCEMAGGIORE (CB)</t>
  </si>
  <si>
    <t>EDIFICIO SCOLASTICO "A. MANZONI"
Via Fonte Peluzzo</t>
  </si>
  <si>
    <t>COMUNE DI TRIVENTO (CB)</t>
  </si>
  <si>
    <t>Scuola secondaria I grado "Nicola Scarano"
Via Acquasantianni</t>
  </si>
  <si>
    <t>COMUNE DI
MONTEFALCONE NEL
SANNIO (CB)</t>
  </si>
  <si>
    <t>ISTIT. COMPR. SCUOLA INFANZIA,
PRIMARIA E SECONDARIA DI I° GRADO
"Mons. V. Cordisco" Via Orto la Corte</t>
  </si>
  <si>
    <t>Intervento prevalente di adeguamento sismico</t>
  </si>
  <si>
    <t>COMUNE DI CASTELMAURO
(CB)</t>
  </si>
  <si>
    <t>Scuola Media "G Pepe" via A. Moro,2</t>
  </si>
  <si>
    <t>Scuola Materna "Aldo Moro" via Colle
dell'Orso</t>
  </si>
  <si>
    <t>Intervento di miglioramento sismico</t>
  </si>
  <si>
    <t>COMUNE DI RIONERO
SANNITICO (IS)</t>
  </si>
  <si>
    <t>Edificio scolastico "E. Tonti"</t>
  </si>
  <si>
    <t>Interventi di miglioramento sismico</t>
  </si>
  <si>
    <t>COMUNE DI CAMPOBASSO
(CB)</t>
  </si>
  <si>
    <t>Scuola Elementare via Kennedy</t>
  </si>
  <si>
    <t>INTERVENTO PREVALENTE: ADEGUAMENTO SISMICO
(EDIFICIO NON UTILIZZATO)</t>
  </si>
  <si>
    <t>TOTALE</t>
  </si>
  <si>
    <t>n.</t>
  </si>
  <si>
    <t>REGIONE MOLISE</t>
  </si>
  <si>
    <t>Numero istanze</t>
  </si>
  <si>
    <t>PROV</t>
  </si>
  <si>
    <t>ENTI</t>
  </si>
  <si>
    <t>Tipo Edificio oggetto di intervento</t>
  </si>
  <si>
    <t>Importo di PROGETTO</t>
  </si>
  <si>
    <t>AQ</t>
  </si>
  <si>
    <t xml:space="preserve">Primaria e Infanzia "Franco di Paolo" </t>
  </si>
  <si>
    <t>Sede Secondaria di 1° grado "Mattei"</t>
  </si>
  <si>
    <t>MORINO</t>
  </si>
  <si>
    <t>Secondaria di 1° grado "R. Donatelli"</t>
  </si>
  <si>
    <t>TAGLIACOZZO</t>
  </si>
  <si>
    <t>Istituto comprensivo "Argoli"</t>
  </si>
  <si>
    <t>SULMONA</t>
  </si>
  <si>
    <t>Secondaria di 1° grado "Ovidio"</t>
  </si>
  <si>
    <t>CASTELLAFIUME</t>
  </si>
  <si>
    <t>Primaria Castellafiume</t>
  </si>
  <si>
    <t>VILLALAGO</t>
  </si>
  <si>
    <t>Primaria e Infanzia "L. Volpicelli"</t>
  </si>
  <si>
    <t>MASSA D'ALBE</t>
  </si>
  <si>
    <t xml:space="preserve">Primaria </t>
  </si>
  <si>
    <t>VILLAVALLELONGA</t>
  </si>
  <si>
    <t>Infanzia e Primaria</t>
  </si>
  <si>
    <t>RAIANO</t>
  </si>
  <si>
    <t>Palestra Istituto comprensivo "U. Postiglione"</t>
  </si>
  <si>
    <t>PESCINA</t>
  </si>
  <si>
    <t>Primaria e secondaria di 1° grado</t>
  </si>
  <si>
    <t>ROCCARASO</t>
  </si>
  <si>
    <t>Primaria e Infanzia</t>
  </si>
  <si>
    <t>ATELETA</t>
  </si>
  <si>
    <t>Primaria e infanzia "Corridoni" e Sec. di 1° grado "Pretilli"</t>
  </si>
  <si>
    <t>TRASACCO</t>
  </si>
  <si>
    <t>Primaria</t>
  </si>
  <si>
    <t>CERCHIO</t>
  </si>
  <si>
    <t xml:space="preserve">Infanzia </t>
  </si>
  <si>
    <t>AIELLI</t>
  </si>
  <si>
    <t>Nuovo edificio da censire</t>
  </si>
  <si>
    <t>CH</t>
  </si>
  <si>
    <t>Scuola primaria e secondaria di I grado</t>
  </si>
  <si>
    <t>TOLLO</t>
  </si>
  <si>
    <t>Scuola primaria "N. Nicolini"</t>
  </si>
  <si>
    <t>SAN VITO CHIETINO</t>
  </si>
  <si>
    <t xml:space="preserve">Scuola primaria </t>
  </si>
  <si>
    <t>PIZZOFERRATO</t>
  </si>
  <si>
    <t>POGGIOFIORITO</t>
  </si>
  <si>
    <t>Scuola per l'infanzia</t>
  </si>
  <si>
    <t>PERANO</t>
  </si>
  <si>
    <t>SAN GIOVANNI TEATINO</t>
  </si>
  <si>
    <t xml:space="preserve">Scuola Primaria </t>
  </si>
  <si>
    <t>TORNARECCIO</t>
  </si>
  <si>
    <t>Scuola per l'infanzia e primaria</t>
  </si>
  <si>
    <t>VASTO</t>
  </si>
  <si>
    <t>Scuola primaria "L. Martella"</t>
  </si>
  <si>
    <t>SANTA MARIA IMBARO</t>
  </si>
  <si>
    <t>Scuola primaria "Camillo Fattore"</t>
  </si>
  <si>
    <t>BUCCHIANICO</t>
  </si>
  <si>
    <t>MONTENERODOMO</t>
  </si>
  <si>
    <t>Scuola primaria</t>
  </si>
  <si>
    <t>BOMBA</t>
  </si>
  <si>
    <t>FRISA</t>
  </si>
  <si>
    <t>Scuola secondaria di primo grado</t>
  </si>
  <si>
    <t>TORREVECCHIA TEATINA</t>
  </si>
  <si>
    <t>MONTEODORISIO</t>
  </si>
  <si>
    <t>scuola dell'infanzia, primaria e secondaria di I grado</t>
  </si>
  <si>
    <t>RIPA TEATINA</t>
  </si>
  <si>
    <t>SAN BUONO</t>
  </si>
  <si>
    <t>CASALANGUIDA</t>
  </si>
  <si>
    <t>Scuola materna ed elementare "Egisto Di Croce"</t>
  </si>
  <si>
    <t>CASTIGLIONE M.MARINO</t>
  </si>
  <si>
    <t>Scuola materna, elementare e media</t>
  </si>
  <si>
    <t>PRETORO</t>
  </si>
  <si>
    <t>Scuola infanzia Santa Lucia</t>
  </si>
  <si>
    <t>ORTONA</t>
  </si>
  <si>
    <t>Scuola dell'infanzia "S. Giuseppe"</t>
  </si>
  <si>
    <t>Scuola dell'infanzia "Gran Sasso"</t>
  </si>
  <si>
    <t>LANCIANO</t>
  </si>
  <si>
    <t>Scuola dell'infanzia "Errico D'Amico"</t>
  </si>
  <si>
    <t>Scuola primaria "Olmo di Riccio" (ospita anche 1 sez. scuola secondaria di 1° grado)</t>
  </si>
  <si>
    <t>CARUNCHIO</t>
  </si>
  <si>
    <t>Scuola dell'infanzia e primaria</t>
  </si>
  <si>
    <t>ARI</t>
  </si>
  <si>
    <t>Scuola primaria "Emilio Alessandrini"</t>
  </si>
  <si>
    <t>TREGLIO</t>
  </si>
  <si>
    <t>Scuola infanzia e primaria</t>
  </si>
  <si>
    <t>SCERNI</t>
  </si>
  <si>
    <t>Scuola secondaria di I grado "Leonardo da Vinci"</t>
  </si>
  <si>
    <t>TE</t>
  </si>
  <si>
    <t>CORTINO</t>
  </si>
  <si>
    <t>Scuola Infanzia e Primaria "GiovanniXIII"</t>
  </si>
  <si>
    <t>GIULIANOVA</t>
  </si>
  <si>
    <t>Scuola Infanzia e Secondaria di Primo Grado- Succursale "V. Bindi"</t>
  </si>
  <si>
    <t>Scuola Secondaria di Primo Grado</t>
  </si>
  <si>
    <t>CORROPOLI</t>
  </si>
  <si>
    <t>Scuola Infanzia</t>
  </si>
  <si>
    <t>PINETO</t>
  </si>
  <si>
    <t>Scuola Primaria</t>
  </si>
  <si>
    <t>TORANO NUOVO</t>
  </si>
  <si>
    <t>CASTIGLIONE MESSER RAIMONDO</t>
  </si>
  <si>
    <t>Scuola Infanzia e Scuola Primaria</t>
  </si>
  <si>
    <t>COLLEDARA</t>
  </si>
  <si>
    <t xml:space="preserve">Scuola Infanzia e Primaria </t>
  </si>
  <si>
    <t>ALBA ADRIATICA</t>
  </si>
  <si>
    <t>MORRO D'ORO</t>
  </si>
  <si>
    <t>Scuola Primaria e Secondaria di Primo Grado</t>
  </si>
  <si>
    <t>SILVI</t>
  </si>
  <si>
    <t>Edificio scolastico "G. Bindi" (temporaneamente non utilizzato)</t>
  </si>
  <si>
    <t>SANT'EGIDIO ALLA VIBRATA</t>
  </si>
  <si>
    <t>Scuola Primaria "Plesso Vecchio"</t>
  </si>
  <si>
    <t>TERAMO</t>
  </si>
  <si>
    <t>MOSCIANO SANT'ANGELO</t>
  </si>
  <si>
    <t>Scuola Secondaria di Primo Grado "G. Cardelli"</t>
  </si>
  <si>
    <t>ROSETO DEGLI ABRUZZI</t>
  </si>
  <si>
    <t xml:space="preserve">Suola Infanzia e Primaria </t>
  </si>
  <si>
    <t>Suola Infanzia e Primaria Campo a mare/S. Petronilla</t>
  </si>
  <si>
    <t>CONTROGUERRA</t>
  </si>
  <si>
    <t>Scuola Primarie e Secondaria di Primo Grado</t>
  </si>
  <si>
    <t>PE</t>
  </si>
  <si>
    <t>SPOLTORE</t>
  </si>
  <si>
    <t>Infanzia fraz. Santa Teresa</t>
  </si>
  <si>
    <t>LETTOMANOPPELLO</t>
  </si>
  <si>
    <t>CIVITAQUANA</t>
  </si>
  <si>
    <t>Primaria Infanzia e Secondaria di 1° grado "Francesco Petrarca"</t>
  </si>
  <si>
    <t>ROCCAMORICE</t>
  </si>
  <si>
    <t>Infanzia Roccamorice</t>
  </si>
  <si>
    <t>Secondaria di 1° grado</t>
  </si>
  <si>
    <t>PICCIANO</t>
  </si>
  <si>
    <t>Infanzia Picciano</t>
  </si>
  <si>
    <t>SCAFA</t>
  </si>
  <si>
    <t>Secondaria di 1° grado "Buonarroti"</t>
  </si>
  <si>
    <t>TORRE DE' PASSERI</t>
  </si>
  <si>
    <t>MONTESILVANO</t>
  </si>
  <si>
    <t>Infanzia "Marinelli"</t>
  </si>
  <si>
    <t>CAPPELLE SUL TAVO</t>
  </si>
  <si>
    <t>Scuola elementare e media (sede succursale di Montesilvano)</t>
  </si>
  <si>
    <t>CATIGNANO</t>
  </si>
  <si>
    <t>Scuola materna, elementare e media "Luigi Acquaviva"</t>
  </si>
  <si>
    <t>VILLA CELIERA</t>
  </si>
  <si>
    <t>Infanzia</t>
  </si>
  <si>
    <t>Prov</t>
  </si>
  <si>
    <t>ENTE
Provincia/Comune</t>
  </si>
  <si>
    <t>Denominazione Scuola</t>
  </si>
  <si>
    <t>MT</t>
  </si>
  <si>
    <t>MONTESCAGLIOSO</t>
  </si>
  <si>
    <t>POLO SCOLASTICO C. SALINARI -  PLESSO SCOLASTICO S. PELLICO</t>
  </si>
  <si>
    <t>ADEGUAMENTO STATICO E FUNZIONALE</t>
  </si>
  <si>
    <t>PZ</t>
  </si>
  <si>
    <t>TRIVIGNO</t>
  </si>
  <si>
    <t xml:space="preserve">ISTITUTO COMPRENSIVO F. PADULA - VIA ROMA </t>
  </si>
  <si>
    <t>ADEGUAMENTO SISMICO E COMPLETAMENTO FUNZIONALE DELLA PALESTRA</t>
  </si>
  <si>
    <t>BELLA</t>
  </si>
  <si>
    <t>SCUOLA INFANZIA E PRIMARIA ANGELONI - FRAZ. SAN CATALDO</t>
  </si>
  <si>
    <t xml:space="preserve">ADEGUAMENTO SISMICO, MESSA IN SICUREZZA, ADEGUAMENTO FUNZIONALE ED EFFICIENTAMENTO ENEGETICO MEDIANTE RICOSTRUZIONE PALESTRA, AULE, BIBLIOTECA E MENSA </t>
  </si>
  <si>
    <t>GENZANO DI LUCANIA</t>
  </si>
  <si>
    <t>PALESTRA SCOLASTICA SCUOLA SECONDARIA DI I° GRADO PAPA A. RONCALLI</t>
  </si>
  <si>
    <t>INTERVENTI DI MIGLIORAMENTO</t>
  </si>
  <si>
    <t>OLIVETO LUCANO</t>
  </si>
  <si>
    <t>PLESSO SCOLASTICO COMUNALE  - SCUOLA ELEMENTARE E MATERNA</t>
  </si>
  <si>
    <t xml:space="preserve">ADEGUAMENTO SISMICO </t>
  </si>
  <si>
    <t>PROVINCIA DI POTENZA</t>
  </si>
  <si>
    <t>ISTITUTO DI ISTRUZIONE SUPERIORE LEONARDO DA VINCI - PLESSO SCOLASTICO VIA ANCONA - POTENZA -</t>
  </si>
  <si>
    <t>REALIZZAZIONE PALESTRA A COMPLETAMENTO</t>
  </si>
  <si>
    <t>TITO</t>
  </si>
  <si>
    <t>SCUOLA DELL'INFANZIA G. RODARI E SCUOLA SECONDARIA DI PRIMO GRADO G. PASCOLI</t>
  </si>
  <si>
    <t>MIGLIORAMENTO SISMICO</t>
  </si>
  <si>
    <t>CRACO</t>
  </si>
  <si>
    <t>SCUOLA MEDIA VIA XXV APRILE</t>
  </si>
  <si>
    <t>MESSA IN SICUREZZA, ADEGUAMENTO SISMICO, EFFICIENTAMENTO ENERGETICO E COMPLETAMENTO</t>
  </si>
  <si>
    <t>NOVA SIRI</t>
  </si>
  <si>
    <t>PALESTRA SCUOLA MEDIA LUIGI SETTEMBRINI - NOVA SIRI CENTRO</t>
  </si>
  <si>
    <t>LAVORI DI RIQUALIFICAZIONE - ADEGUAMENTO SISMICO</t>
  </si>
  <si>
    <t>SANT'ANGELO LE FRATTE</t>
  </si>
  <si>
    <t>SCUOLA ELEMENTARE E MEDIA S. TEN. MARIO DE PIETRO IN VIA CIMITERO</t>
  </si>
  <si>
    <t>INTERVENTO PER L'ADEGUAMENTO SISMICO - ELIMINAZIONE BARRIERE ARCHITETTONICHE E RISPARMIO ENERGETICO</t>
  </si>
  <si>
    <t>PISTICCI</t>
  </si>
  <si>
    <t>ISTITUTO COMPRENSIVO PADRE PIO DA PIETRALCINA</t>
  </si>
  <si>
    <t xml:space="preserve">ADEGUAMENTO SISMICO, EFFICIENTAMENTO ENERGETICO E ABBATTIMENTO BARRIERE ARCHITETTONICHE </t>
  </si>
  <si>
    <t>PIETRAGALLA</t>
  </si>
  <si>
    <t>PALESTRA POLIFUNZIONALE DELLA SCUOLA MEDIA SEN. MARIO ZOTTA IN VIA SAN DEMETRIO</t>
  </si>
  <si>
    <t>DEMOLIZIONE E RICOSTRUZIONE DELLA PALESTRA</t>
  </si>
  <si>
    <t>STIGLIANO</t>
  </si>
  <si>
    <t>EDIFICIO SCOLASTICO DI VIA BERARDINI, 9</t>
  </si>
  <si>
    <t>MIGLIORAMENTO SISMICO, EFFICIENTAMENTO ENERGETICO ED ELIMINAZIONE ABARRIERE ARCHITETTONICHE</t>
  </si>
  <si>
    <t>PROVINCIA DI MATERA</t>
  </si>
  <si>
    <t>IPSIA "I. MORRA" DI MATERA</t>
  </si>
  <si>
    <t>MIGLIORAMENTO SISMICO E CONSOLIDAMENTO STATICO DELLE FONDAZIONI DEL CORPO "B"</t>
  </si>
  <si>
    <t>GROTTOLE</t>
  </si>
  <si>
    <t>SCUOLA MATERNA DI VIALE DELLA RESISTENZA</t>
  </si>
  <si>
    <t xml:space="preserve">RISTRUTTURAZIONE E MIGLIORAMENTO SISMICO </t>
  </si>
  <si>
    <t>TRICARICO</t>
  </si>
  <si>
    <t>SCUOLA ELEMENTARE RAFFAELLO DELLE NOCCHE</t>
  </si>
  <si>
    <t>MIGLIORAMENTO SISMICO E ADEGUAMENTO ALLE NORME DI SICUREZZA E IMPIANTO ANTINCENDIO</t>
  </si>
  <si>
    <t>PLESSO SCOLASTICO DI LAGOPESOLE - I.P.AGR.</t>
  </si>
  <si>
    <t xml:space="preserve">REALIZZAZIONE PALESTRA A COMPLETAMENTO </t>
  </si>
  <si>
    <t>BANZI</t>
  </si>
  <si>
    <t>SCUOLA DELL'INFANZIA</t>
  </si>
  <si>
    <t>RISTRUTTURAZIONE ED ADEGUAMENTO SISMICO CON DEMOLIZIONE E RICOSTRUZIONE IN ALTRO SITO DELLA SCUOLASCUOLA DELL'INFANZIA</t>
  </si>
  <si>
    <t>CALCIANO</t>
  </si>
  <si>
    <t>ISTITUTO COMPRENSIVO STATALE TEN. R. DAVIA</t>
  </si>
  <si>
    <t>MESSA IN SICUREZZA E ADEGUAMENTO SISMICO</t>
  </si>
  <si>
    <t>BALVANO</t>
  </si>
  <si>
    <t>SCUOLA DELL'INFANZIA IN VIA CITTA' GIARDINO</t>
  </si>
  <si>
    <t>MIGLIORAMENTO SISMICO, ADEGUAMENTO NORME DI SICUREZZA, EFFICIENTAMENTO ENERGETICO E COMPLETAMENTO</t>
  </si>
  <si>
    <t>SAN FELE</t>
  </si>
  <si>
    <t xml:space="preserve"> ISTITUTO COMPRENSIVO G. FAGGELLA</t>
  </si>
  <si>
    <t>INTERVENTI STRAORDINARI DI RISTRUTTURAZIONE, MIGLIORAMENTO, MESSA IN SICUREZZA, ADEGUAMENTO SISMICO, EFFICIENTAMENTO ENERGETICO E ADEGUAMENTO ALLE NORME IN MATERIA DI SICUREZA E IGIENE</t>
  </si>
  <si>
    <t>RIVELLO</t>
  </si>
  <si>
    <t>PALESTRA A SERVIZIO ISTITUTO COMPRENSIVO R. SCOTELLARO</t>
  </si>
  <si>
    <t>REALIZZAZIONE PALESTRA</t>
  </si>
  <si>
    <t>ATELLA</t>
  </si>
  <si>
    <t>PLESSO SCOLASTICO SITO IN ATELLA AL CORSO PAPA GIOVANNI XXIII</t>
  </si>
  <si>
    <t>AMPLIAMENTO</t>
  </si>
  <si>
    <t>RAPONE</t>
  </si>
  <si>
    <t>PLESSO SCOLASTICO PAPA GIOVANNI XXIII</t>
  </si>
  <si>
    <t xml:space="preserve">COSTRUZIONE DI UNA STRUTTURA POLIVALENTE PER ATTIVITA' DIDATTICA E PARASCOLASTICA </t>
  </si>
  <si>
    <t>POLIVALENTE DI MARCONIA SEDE DELL'IPSSAR</t>
  </si>
  <si>
    <t>LAVORI DI AMPLIAMENTO PER LA COSTRUZIONE DEL POLIVALENTE DI MARCONIA SEDE DELL'IPSSAR - 2° STRALCIO FUNZIONALE - COMPLETAMENTO CORPO "A" E SISTEMAZINE AREE ESTERNE</t>
  </si>
  <si>
    <t>PIETRAPERTOSA</t>
  </si>
  <si>
    <t>PALESTRA A SERVIZIO EDIFICIO  SCOLASTICO VIA S. ANGELO</t>
  </si>
  <si>
    <t>GINESTRA</t>
  </si>
  <si>
    <t>NUOVO EDIFICIO SCOLASTICO NEL COMUNE DI GINESTRA</t>
  </si>
  <si>
    <t>LAVORI DI UN NUOVO EDIFICIO SCOLASTICO</t>
  </si>
  <si>
    <t>LAVORI DI AMPLIAMENTO PER LA COSTRUZIONE DEL POLIVALENTE DI MARCONIA SEDE DELL'IPSSAR - 1° STRALCIO    FUNZIONALE - COMPLETAMENTO CORPI "B" e "C"</t>
  </si>
  <si>
    <t>REGIONE BASILICATA</t>
  </si>
  <si>
    <t>N.</t>
  </si>
  <si>
    <t>ENTE RICHIEDENTE</t>
  </si>
  <si>
    <t>PROV.</t>
  </si>
  <si>
    <t>PLESSO</t>
  </si>
  <si>
    <t>FIN. RICHIESTO</t>
  </si>
  <si>
    <t>COMUNE - MELITO DI PORTO SALVO</t>
  </si>
  <si>
    <t>RC</t>
  </si>
  <si>
    <t>(RCAA86004C) - Infanzia - PRUNELLA</t>
  </si>
  <si>
    <t>COMUNE - MELICUCCO</t>
  </si>
  <si>
    <t>(RCAA84901E) - Infanzia - CONTRADA SIGNORE IDDIO</t>
  </si>
  <si>
    <t>COMUNE - SINOPOLI</t>
  </si>
  <si>
    <t>(RCEE819032) - SINOPOLI CAP. INS.R.LUPPINO</t>
  </si>
  <si>
    <t>COMUNE - SANTA SEVERINA</t>
  </si>
  <si>
    <t>KR</t>
  </si>
  <si>
    <t>(KRMM82501A) - Sec. I - GERHARD ROHLFS</t>
  </si>
  <si>
    <t>COMUNE - MONTALTO UFFUGO</t>
  </si>
  <si>
    <t>CS</t>
  </si>
  <si>
    <t>(CSIC88700T) - IC - CENTRO</t>
  </si>
  <si>
    <t>COMUNE - CARDINALE</t>
  </si>
  <si>
    <t>CZ</t>
  </si>
  <si>
    <t>(CZEE87106B) - Primaria - CARDINALE(CZMM871015) - Sec. I - S. DE LUCA</t>
  </si>
  <si>
    <t>COMUNE - CINQUEFRONDI</t>
  </si>
  <si>
    <t>(RCMM846017) - Sec. I - CINQUEFRONDI</t>
  </si>
  <si>
    <t>COMUNE - CAMPANA</t>
  </si>
  <si>
    <t>(CSMM844011) - Sec. I - CAMPANA(CSEE844023) - Primaria - CAMPANA(CSIC84400X) - IC - CAMPANA</t>
  </si>
  <si>
    <t>COMUNE - SIMBARIO</t>
  </si>
  <si>
    <t>VV</t>
  </si>
  <si>
    <t>(VVAA83505L) - Infanzia - VIA DANTE ALIGHIERI(VVEE83505T) - Primaria - SIMBARIO</t>
  </si>
  <si>
    <t>COMUNE - LAMEZIA TERME</t>
  </si>
  <si>
    <t>(CZEE850015) - Primaria - NICOTERA(CZAA850021) - Infanzia - ISNARDI</t>
  </si>
  <si>
    <t>PROVINCIA REGGIO CALABRIA</t>
  </si>
  <si>
    <t>(RCPM05001D) - IM - CINQUEFRONDI</t>
  </si>
  <si>
    <t>COMUNE - POLISTENA</t>
  </si>
  <si>
    <t>(RCAA85003R) - Infanzia - VIA PIETRO NENNI</t>
  </si>
  <si>
    <t>COMUNE - RENDE</t>
  </si>
  <si>
    <t>(CSEE89004V) - RENDE - SAPORITO</t>
  </si>
  <si>
    <t>COMUNE - CASSANO ALL`IONIO</t>
  </si>
  <si>
    <t>(CSMM8AF01R) - Sec. I - B. LANZA</t>
  </si>
  <si>
    <t>COMUNE - CETRARO</t>
  </si>
  <si>
    <t>(CSEE872038) - Primaria - CENTRO(CSEE872027) - Primaria - MARINA</t>
  </si>
  <si>
    <t>COMUNE - ROSSANO</t>
  </si>
  <si>
    <t>(CSAA8AM099) - ROSSANO IC 1 - NUBRICA(CSEE8AM08D) - ROSSANO IC 1 - NUBRICA</t>
  </si>
  <si>
    <t>(RCEE85001X) - Primaria - BELA`</t>
  </si>
  <si>
    <t>COMUNE - ACRI</t>
  </si>
  <si>
    <t>(CSAA88407D) - Infanzia - PASTAMOLLA</t>
  </si>
  <si>
    <t>COMUNE - CATANZARO</t>
  </si>
  <si>
    <t>(CZEE86101G) - Primaria - SANTA MARIA(CZIC86100D) - IC - M. PRETI</t>
  </si>
  <si>
    <t>COMUNE - REGGIO DI CALABRIA</t>
  </si>
  <si>
    <t>(RCMM805022) - Sec. I - IBICO</t>
  </si>
  <si>
    <t>COMUNE - VIBO VALENTIA</t>
  </si>
  <si>
    <t>(VVEE83102B) - Primaria - DON BOSCO(VVIC831008) - IC - I Circolo</t>
  </si>
  <si>
    <t>COMUNE - CORIGLIANO CALABRO</t>
  </si>
  <si>
    <t>(CSMM886013) - Sec. I - TIERI(CSIC886002) - IC - TIERI</t>
  </si>
  <si>
    <t>COMUNE - SAN GIOVANNI IN FIORE</t>
  </si>
  <si>
    <t>(CSAA8AW02N) - S.GIOV.IN F.IC - VIA DORIA(CSEE8AW02V) - S.GIOV.IN F. IC - SAN FRANCESCO</t>
  </si>
  <si>
    <t>(CSEE8AH02E) - Primaria - ARIOSTO</t>
  </si>
  <si>
    <t>(CSEE8AW01T) - S.GIOV.IN F. IC- F.LLI BANDIERA</t>
  </si>
  <si>
    <t>(CZAA86004N) - PL. ARANCETO-CZ-IC CASALINUOVO</t>
  </si>
  <si>
    <t>PROVINCIA VIBO VALENTIA</t>
  </si>
  <si>
    <t>(VVPM01000T) - IM - V. CAPIALBI</t>
  </si>
  <si>
    <t>PROVINCIA  VIBO VALENTIA</t>
  </si>
  <si>
    <t>(VVRC009016) - IPSCT - VIBO VALENZIA</t>
  </si>
  <si>
    <t>(RCRC026025) - IPSCT - U. BOCCIONI</t>
  </si>
  <si>
    <t>(VVIC82600R) - IC - AMERIGO VESPUCCI(VVMM82601T) - Sec. I - AMERIGO VESPUCCI</t>
  </si>
  <si>
    <t>COMUNE - CAULONIA</t>
  </si>
  <si>
    <t>SCUOLA SECONDARIA DI 1° GRADO DI CAULONIA MARINA</t>
  </si>
  <si>
    <t>SCUOLA PRIMARIA DI CAULONIA MARINA</t>
  </si>
  <si>
    <t>COMUNE - GRIMALDI</t>
  </si>
  <si>
    <t>ISTITUTO COMPRENSIVO – PALESTRA IN  CORSO TRENTO</t>
  </si>
  <si>
    <t>COMUNE - VAZZANO</t>
  </si>
  <si>
    <t>SCUOLA SECONDARIA DI 1° GRADO VIA CAV. FUSCA'</t>
  </si>
  <si>
    <t>COMUNE - BAGNARA CALABRA</t>
  </si>
  <si>
    <t>SCUOLA DELL'INFANZIA E PRIMARIA MORELLO</t>
  </si>
  <si>
    <t>COMUNE - CARIATI</t>
  </si>
  <si>
    <t>SCUOLA PRIMARIA E SECONDARIA DI 1° GRADO IN VIA FUORI PORTA PIA/VIGNOLA</t>
  </si>
  <si>
    <t>COMUNE - ANDALI</t>
  </si>
  <si>
    <t>SCUOLA PRIMARIA IN VIA INDARANO</t>
  </si>
  <si>
    <t>SCUOLA PRIMARIA VIA ARIOSTO</t>
  </si>
  <si>
    <t>COMUNE - PETRONÀ</t>
  </si>
  <si>
    <t>SCUOLA DELL'INFANZIA VIA ACQUANOVA</t>
  </si>
  <si>
    <t>COMUNE - FRANCAVILLA MARITTIMA</t>
  </si>
  <si>
    <t>ISTITUTO COMPRENSIVO C. ALVARO IN VIA S. EMIDDIO</t>
  </si>
  <si>
    <t>COMUNE - ORIOLO</t>
  </si>
  <si>
    <t>SCUOLA SECONDARIA DI 1° GRADO G. TOSCANO</t>
  </si>
  <si>
    <t>COMUNE – MARINA DI GIOIOSA IONICA</t>
  </si>
  <si>
    <t>SCUOLA ELEMENTARE CENTRO</t>
  </si>
  <si>
    <t>T O T A L I</t>
  </si>
  <si>
    <t>REGIONE CALABRIA</t>
  </si>
  <si>
    <t>REGIONE CAMPANIA</t>
  </si>
  <si>
    <t>NOME ENTE</t>
  </si>
  <si>
    <t>PAOLISI (BN)</t>
  </si>
  <si>
    <t>BELLONA (CE)</t>
  </si>
  <si>
    <t>LAVORI DI REALIZZAZIONE DI UN POLO SCOLASTICO PER TRASFERIMENTO DI SEDI ALLA VIA A. DE GASPERI</t>
  </si>
  <si>
    <t>CASALUCE (CE)</t>
  </si>
  <si>
    <t>DEMOLIZIONE DEI PLESSI SCOLASTICI DENOMINATI "B-C-D" DELLA SCUOLA ELEMENTARE "G.MARCONI" E REALIZZAZIONE DELLA NUOVA SCUOLA ELEMENTARE G.MARCONI</t>
  </si>
  <si>
    <t>SANTA MARINA (SA)</t>
  </si>
  <si>
    <t>"REALIZZAZIONE NUOVO POLO SCOLASTICO COMPRENSORIALE CON ASILO NIDO, SCUOLA DELL'INFANZIA, SCUOLA PRIMARIA DI PRIMO E SECONDO GRADO E SCUOLA DI FORMAZIONE NELL'IMMOBILE EX CESCOM"</t>
  </si>
  <si>
    <t>SANT'AGNELLO (NA)</t>
  </si>
  <si>
    <t>REINO (BN)</t>
  </si>
  <si>
    <t>PONTELATONE (CE)</t>
  </si>
  <si>
    <t>DOMICELLA (AV)</t>
  </si>
  <si>
    <t>Provincia di BENEVENTO</t>
  </si>
  <si>
    <t>MERCATO SAN SEVERINO (SA)</t>
  </si>
  <si>
    <t>REALIZZAZIONE DI UNA SCUOLA PRIMARIA E SECONDARIA DI I GRADO ALLA FRAZIONE PIAZZA DEL GALDO.</t>
  </si>
  <si>
    <t>NUOVA COSTRUZIONE DI ISTITUTO SCOLASTICO ALL'INTERNO DELL'AREA SCOLASTICA DELL'ESISTENTE ISTITUTO TECNICO AGRARIO M. VETRONE DI BENEVENTO.</t>
  </si>
  <si>
    <t>BAGNOLI IRPINO (AV)</t>
  </si>
  <si>
    <t>PADULA (SA)</t>
  </si>
  <si>
    <t>NUOVA COSTRUZIONE ISTITUTO SCOLASTICO ALL'INTERNO E CONFINANTE CON L'AREA SCOLASTICA DELL'ESISTENTE IIS A.M. DE LIGUORI DI SANT'AGATA DEI GOTI.</t>
  </si>
  <si>
    <t>Provincia di CASERTA</t>
  </si>
  <si>
    <t>VILLARICCA (NA)</t>
  </si>
  <si>
    <t>OLIVETO CITRA (SA)</t>
  </si>
  <si>
    <t>Provincia di AVELLINO</t>
  </si>
  <si>
    <t>LAVORI DI COSTRUZIONE NUOVE AULE E PALESTRA ALL'INTERNO DELL'AREA SCOLASTICA DELL'ESISTENTE IIS GALILEI DI BENEVENTO.</t>
  </si>
  <si>
    <t>PAGO VEIANO (BN)</t>
  </si>
  <si>
    <t>BARONISSI (SA)</t>
  </si>
  <si>
    <t>COMPLETAMENTO COMPLESSO SCOLASTICO UN LOCALITA' CARITI E REALIZZAZIONE DELLA PALESTRA</t>
  </si>
  <si>
    <t>AGROPOLI (SA)</t>
  </si>
  <si>
    <t>AMPLIAMENTO DEL SISTEMA DEI SERVIZI URBANI: REALIZZAZIONE NUOVO EDIFICIO SCOLASTICO IN LOCALITA' MATTINE</t>
  </si>
  <si>
    <t>BISACCIA (AV)</t>
  </si>
  <si>
    <t>AMOROSI (BN)</t>
  </si>
  <si>
    <t>LAVORI DI COMPLETAMENTO DELLE STRUTTURE SCOLASTICHE E SPAZI ANNESSI ALL'ISTITUTO COMPRENSIVO</t>
  </si>
  <si>
    <t>CASTELLABATE (SA)</t>
  </si>
  <si>
    <t xml:space="preserve">PROPOSTA PROGETTUALE DI UN POLO SCOLASTICO-SPORTIVO IN SANTA MARIA DI CASTELLABATE </t>
  </si>
  <si>
    <t>PAGANI (SA)</t>
  </si>
  <si>
    <t>BATTIPAGLIA (SA)</t>
  </si>
  <si>
    <t>STRIANO (NA)</t>
  </si>
  <si>
    <t>INTERVENTI STRUTTURALI FINALIZZATI ALLA SICUREZZA STATICA E SISMICA DELL'EDIFICIO SCUOLA PRIMARIA IN PIAZZA D'ANNA</t>
  </si>
  <si>
    <t>CASTELFRANCI (AV)</t>
  </si>
  <si>
    <t>PIACENZA</t>
  </si>
  <si>
    <t>Comune di Gropparello</t>
  </si>
  <si>
    <t>Istituto comprensivo “Marenghi”</t>
  </si>
  <si>
    <t>Messa in sicurezza e adeguamento sismico</t>
  </si>
  <si>
    <t>Comune di Cortemaggiore</t>
  </si>
  <si>
    <t>Scuola Primaria “Gandolfi” e infanzia “Don Milani”</t>
  </si>
  <si>
    <t>Comune di Gossolengo</t>
  </si>
  <si>
    <t>Scuola primaria di Gossolengo</t>
  </si>
  <si>
    <t>Messa in sicurezza – NUOVA COSTRUZIONE</t>
  </si>
  <si>
    <t>Comune di Farini</t>
  </si>
  <si>
    <t>Istituto comprensivo “Stefano Bruzzi”</t>
  </si>
  <si>
    <t>Comune di Caorso</t>
  </si>
  <si>
    <t>Scuola secondaria di 1° grado “Buonarroti”</t>
  </si>
  <si>
    <t>Comune di Fiorenzuola d'Arda</t>
  </si>
  <si>
    <t>Scuola primaria “San Giovanni Bosco”</t>
  </si>
  <si>
    <t>Messa in sicurezza – SISMICA</t>
  </si>
  <si>
    <t>Comune di Castel San Giovanni</t>
  </si>
  <si>
    <t>Scuola secondaria 1° grado “Mazzini”</t>
  </si>
  <si>
    <t>Cadeo</t>
  </si>
  <si>
    <t>Istituto comprensivo di Cadeo e Pontenure “Ugo Amaldi”</t>
  </si>
  <si>
    <t>Messa in sicurezza – Adeguamento sismico</t>
  </si>
  <si>
    <t>Agazzano</t>
  </si>
  <si>
    <t>Scuola Primaria “Paolo Costa”</t>
  </si>
  <si>
    <t>Alseno</t>
  </si>
  <si>
    <t>Scuola primaria di Alseno</t>
  </si>
  <si>
    <t>Carpaneto Piacentino</t>
  </si>
  <si>
    <t>Scuola Primaria “Amaldi”</t>
  </si>
  <si>
    <t>Nuova Palestra</t>
  </si>
  <si>
    <t>Borgonovo Val Tidone</t>
  </si>
  <si>
    <t>Istituto comprensivo di Borgonovo e Ziano</t>
  </si>
  <si>
    <t>Messa in sicurezza sismica</t>
  </si>
  <si>
    <t>Unione dei Comuni Valle del Tidone</t>
  </si>
  <si>
    <t>Scuola dell'Infanzia di Nibbiano</t>
  </si>
  <si>
    <t>Gragnano Trebbiense</t>
  </si>
  <si>
    <t>Scuola primaria “Galileo Galilei” e secondaria di 1°
Grado.</t>
  </si>
  <si>
    <t>Castelvetro Piacentino</t>
  </si>
  <si>
    <t>Scuola Primaria “Woityla” e Secondaria di 1° Grado “Ungaretti”</t>
  </si>
  <si>
    <t>Castell'arquato</t>
  </si>
  <si>
    <t>Scuola primaria “Illica”</t>
  </si>
  <si>
    <t>Nuovo edificio scolastico</t>
  </si>
  <si>
    <t>Scuola primaria di Trevozzo</t>
  </si>
  <si>
    <t>PROVINCIA DI PIACENZA</t>
  </si>
  <si>
    <t xml:space="preserve">C.S.M.S. di Castel San Giovanni. </t>
  </si>
  <si>
    <t xml:space="preserve"> Realizzazione di una nuova palestra.</t>
  </si>
  <si>
    <t>PRIORITA'</t>
  </si>
  <si>
    <t>PROVINCIA</t>
  </si>
  <si>
    <t>ENTE</t>
  </si>
  <si>
    <t>ISTITUTO</t>
  </si>
  <si>
    <t>TIPOLOGIA INTERVENTO</t>
  </si>
  <si>
    <t xml:space="preserve">IMPORTO INTERVENTO </t>
  </si>
  <si>
    <t xml:space="preserve">Parma </t>
  </si>
  <si>
    <t>Comune di Noceto</t>
  </si>
  <si>
    <t>scuola primaria L.e M. Aimi</t>
  </si>
  <si>
    <t>messa in sicurezza generale edificio parzialmente non adeguato, adeguamento sismico edificio parzialmente non adeguato, ripristino e mantenimento funzionalità porzione edificio, efficientamento energetico</t>
  </si>
  <si>
    <t>Comune di Busseto</t>
  </si>
  <si>
    <t>IC Busseto secondaria primo grado</t>
  </si>
  <si>
    <t>adeguamento sismico edificio non adeguato</t>
  </si>
  <si>
    <t>Comune di Polesine Parmense</t>
  </si>
  <si>
    <t>primaria Rastelli</t>
  </si>
  <si>
    <t>messa sicurezza generale edificio non adeguato,  adeguamento sismico edificio non adeguato,  ripristino e mantenimento funzionalità porzione edificio II stralcio</t>
  </si>
  <si>
    <t>Comune di Varsi</t>
  </si>
  <si>
    <t>IC Val Ceno  infanzia primaria sec.I grado</t>
  </si>
  <si>
    <t>Comune di Medesano</t>
  </si>
  <si>
    <t>primaria Varano Marchesi</t>
  </si>
  <si>
    <t>Comune di Neviano degli Arduini</t>
  </si>
  <si>
    <t>polo scolastico infanzia e primaria</t>
  </si>
  <si>
    <t>messa in sicurezza generale edificio parzialmente non adeguato,  adeguamento sismico, miglioramento funzionale</t>
  </si>
  <si>
    <t>Comune di Solignano</t>
  </si>
  <si>
    <t>IC Fornovo primaria e sec.I grado</t>
  </si>
  <si>
    <t>messa in sicurezza palestra, efficentamente energetico palestra, adeguamento sismico</t>
  </si>
  <si>
    <t>Comune di Collecchio</t>
  </si>
  <si>
    <t>IC Collecchio primaria "G.Verdi"</t>
  </si>
  <si>
    <t xml:space="preserve">messa in sicurezza generale edificio parzialmente non adeguato, adeguamento sismico edificio non adeguato, ripristino e mantenimento funzionalità intero edificio e palestra, efficientamento energetico, miglioramento funzionale </t>
  </si>
  <si>
    <t>Comune di Parma</t>
  </si>
  <si>
    <t xml:space="preserve">primaria Anna Frank e infanzia Sergio Neri </t>
  </si>
  <si>
    <t>nuovo edificio palestra e miglioramento sismico miglioramento energetico III stralcio</t>
  </si>
  <si>
    <t>polo scolastico Bazzano primaria</t>
  </si>
  <si>
    <t>nuova costruzione palestra e efficientamento energetico miglioramento funzionale</t>
  </si>
  <si>
    <t>Comune di Fidenza</t>
  </si>
  <si>
    <t xml:space="preserve">Secondaria I grado Zani, </t>
  </si>
  <si>
    <t>messa in sicurezza generale edificio parzialmente non adeguato, adeguamento sismico edificio parzialemtne non adeguato,  ripristino e mantenimento funzionalità intero edificio II stralcio</t>
  </si>
  <si>
    <t>Comune di Sala Baganza</t>
  </si>
  <si>
    <t>secondaria di I grado F.Maestri</t>
  </si>
  <si>
    <t>messa sicurezza generale in edificio parzialmente non adeguato, adeguamento sismico edificio non adeguato</t>
  </si>
  <si>
    <t>RE</t>
  </si>
  <si>
    <t>PROVINCIA RE</t>
  </si>
  <si>
    <t>NUOVO POLO SCOLASTICO - VIA F.LLI ROSSELLI (I° LOTTO)</t>
  </si>
  <si>
    <t>Comune di CASTELNOVO NE' MONTI</t>
  </si>
  <si>
    <t>SC. PRIMARIA PIEVE</t>
  </si>
  <si>
    <t>Ampliamento edificio</t>
  </si>
  <si>
    <t>Comune di VIANO</t>
  </si>
  <si>
    <t>SC. INFANZIA VIANO</t>
  </si>
  <si>
    <t>Comune di BRESCELLO</t>
  </si>
  <si>
    <t>SC. PRIMARIA "T. RIGHI" BRESCELLO</t>
  </si>
  <si>
    <t>Comune di CADELBOSCO DI SOPRA</t>
  </si>
  <si>
    <t>SC. SEC. 1° GR. "G. PASCOLI" CADELBOSCO DI S.</t>
  </si>
  <si>
    <t>Comune di CAMPAGNOLA EMILIA</t>
  </si>
  <si>
    <t>SC. SEC. 1° GR. "G. GALILEI" CAMPAGNOLA E.</t>
  </si>
  <si>
    <t>Adeguamento sismico parte edificio</t>
  </si>
  <si>
    <t>Comune di MONTECCHIO EMILIA</t>
  </si>
  <si>
    <t>SC. SEC. 1° GR. "J. ZANNONI" MONTECCHIO E.</t>
  </si>
  <si>
    <t>Messa in sicurezza, Adeguamento sismico, Ripristino funzionalità parte edificio e palestra, Miglioramento funzionale</t>
  </si>
  <si>
    <t>Comune di POVIGLIO</t>
  </si>
  <si>
    <t>SC. PRIMARIA POVIGLIO</t>
  </si>
  <si>
    <t>Messa in sicurezza, Adeguamento sismico, Efficientamento energtico</t>
  </si>
  <si>
    <t>SC.INFANZIA "C. ZANTI" BRESCELLO</t>
  </si>
  <si>
    <t>SC. PRIMARIA CADELBOSCO DI S.</t>
  </si>
  <si>
    <t>Ampliamento palestra</t>
  </si>
  <si>
    <t>SC. INFANZIA "LA GINESTRA" POVIGLIO</t>
  </si>
  <si>
    <t>Messa in sicurezza, Adeguamento sismico, Efficientamento energtico, Miglioramento funzionale</t>
  </si>
  <si>
    <t>Comune di SANT'ILARIO D'ENZA</t>
  </si>
  <si>
    <t>SC. INFANZIA "FIASTRI" S. ILARIO D'E.</t>
  </si>
  <si>
    <t>Adeguamento sismico edificio, Efficientamento energetico</t>
  </si>
  <si>
    <t>SC. PRIMARIA CALVINO  S. ILARIO D'E.</t>
  </si>
  <si>
    <t>Comune di RUBIERA</t>
  </si>
  <si>
    <t>SC. SEC. 1° GR. "E. FERMI" RUBIERA</t>
  </si>
  <si>
    <t>POLO SCOLASTICO DI VIA MAKALLÈ - RE</t>
  </si>
  <si>
    <t>Nuova palestra scolastica</t>
  </si>
  <si>
    <t>Comune di BAISO</t>
  </si>
  <si>
    <t>SC. INFANZIA MURAGLIONE</t>
  </si>
  <si>
    <t>Ampliamento edificio
Miglioramento funzionale esistente</t>
  </si>
  <si>
    <t>Comune di SCANDIANO</t>
  </si>
  <si>
    <t>SC. PRIMARIA VENTOSO</t>
  </si>
  <si>
    <t>Adeguamento sismico, Ripristino funzionalità palestra</t>
  </si>
  <si>
    <t>Comune di QUATTRO CASTELLA</t>
  </si>
  <si>
    <t>SC. SEC. 1° GR. "BALLETTI" QUATTRO C.</t>
  </si>
  <si>
    <t>Messa in sicurezza, Adeguamento sismico edificio</t>
  </si>
  <si>
    <t>Comune di GUASTALLA</t>
  </si>
  <si>
    <t>SC. PRIMARIA-SEC. 1° GR.  GUASTALLA</t>
  </si>
  <si>
    <t>Messa in sicurezza, Adeguamento sismico, Ripristino funzionalità parte edificio e palestra</t>
  </si>
  <si>
    <t>Comune di CAVRIAGO</t>
  </si>
  <si>
    <t>SC. INFANZIA "LE BETULLE" CAVRIAGO</t>
  </si>
  <si>
    <t>Adeguamento sismico parte edificio, Efficientamento energtico, Miglioramento funzionale</t>
  </si>
  <si>
    <t>Comune di BIBBIANO</t>
  </si>
  <si>
    <t>SC.SEC.1° GR. "D. ALIGHIERI" BIBBIANO</t>
  </si>
  <si>
    <t>Adeguamento sismico edificio</t>
  </si>
  <si>
    <t>SC. SEC. 1° GR. "A. VALLISNERI" SCANDIANO</t>
  </si>
  <si>
    <t>I.T. "SCARUFFI-LEVI-CITTÀ DEL TRICOLORE" - RE</t>
  </si>
  <si>
    <t>SC.SEC. 1° GR. "G.B. TOSCHI" BAISO</t>
  </si>
  <si>
    <t>Comune di CORREGGIO</t>
  </si>
  <si>
    <t>SC. PRIMARIA "G. RODARI"  - CANTONA</t>
  </si>
  <si>
    <t>Messa in sicurezza, Ripristino funzionalità parte edificio, Efficientamento energtico, Miglioramento funzionale - Tale intervento comprende anche l'adeguamento sismico dell'edificio esistente</t>
  </si>
  <si>
    <t>I.S. "C. CATTANEO" - CASTELNOVO NÉ MONTI</t>
  </si>
  <si>
    <t>SC.PRIMARIA "N. SECCHI" BIBBIANO</t>
  </si>
  <si>
    <t>Ampliamento edificio
Messa in sicurezza parte esistente - Tale intervento comprende anche l'adeguamento sismico dell'edificio esistente</t>
  </si>
  <si>
    <t>I.S. "S. D'ARZO" – MONTECCHIO</t>
  </si>
  <si>
    <t>Ampliamento edificio scolastico - Tale intervento comprende anche l'adeguamento sismico dell'edificio esistente</t>
  </si>
  <si>
    <t>NUOVO POLO SCOLASTICO - VIA F.LLI ROSSELLI (II° LOTTO)</t>
  </si>
  <si>
    <t>Nuovo edificio scolastico - Nuova Costruzione</t>
  </si>
  <si>
    <t>MODENA</t>
  </si>
  <si>
    <t>Comune di Mirandola</t>
  </si>
  <si>
    <t>scuola d'infanzia di via Poma</t>
  </si>
  <si>
    <t>adeguamento alla normativa antisismica</t>
  </si>
  <si>
    <t>Comune di Maranello</t>
  </si>
  <si>
    <t>scuola materna J. Da Gorzano</t>
  </si>
  <si>
    <t>costruzione di un nuovo corpo di fabbrica e demolizione di quello esistente (ex scuola elementare) – 1° stralcio</t>
  </si>
  <si>
    <t>Comune di Pavullo n. Frignano</t>
  </si>
  <si>
    <t>scuola primaria A. Corsini (Verica)</t>
  </si>
  <si>
    <t>ampliamento edificio scolastico</t>
  </si>
  <si>
    <t>scuola d'infanzia Montessori</t>
  </si>
  <si>
    <t>interventi di adeguamento alla normativa antisismica</t>
  </si>
  <si>
    <t>Comune di Marano s.Panaro</t>
  </si>
  <si>
    <t>scuola d'infanzia C. Collodi</t>
  </si>
  <si>
    <t xml:space="preserve">Provincia di Modena </t>
  </si>
  <si>
    <t>Polo Istituti superiori Levi – Paradisi</t>
  </si>
  <si>
    <t>Ampliamento polo scolastico</t>
  </si>
  <si>
    <t>Comune di Vignola</t>
  </si>
  <si>
    <t>Nuovo Polo Scolastico Scuola Sec. Di 1° grado via S. D'Acquisto – 2° stralcio</t>
  </si>
  <si>
    <t>costruzione nuova Scuola secondaria di 1° grado - II° stralcio</t>
  </si>
  <si>
    <t>Comune di Castelvetro di M.</t>
  </si>
  <si>
    <t>Scuola Media Statale A. Frank</t>
  </si>
  <si>
    <t>Ampliamento della scuola attraverso la costruzione di n. 4 nuove aule e corridoio al 1° piano</t>
  </si>
  <si>
    <t>Comune di Novi di Modena</t>
  </si>
  <si>
    <t>Scuola d'infanzia Sorelle Agazzi</t>
  </si>
  <si>
    <t>ampliamento della dotazione di spazi</t>
  </si>
  <si>
    <t>Comune di Prignano sulla Secchia</t>
  </si>
  <si>
    <t>scuola primaria Don Pifferi di Pigneto</t>
  </si>
  <si>
    <t>nuova costruzione</t>
  </si>
  <si>
    <t>Istituto superiore Selmi</t>
  </si>
  <si>
    <t>ampliamento polo scolastico</t>
  </si>
  <si>
    <t>Comune di Nonantola</t>
  </si>
  <si>
    <t>scuola d'infanzia Don Beccari</t>
  </si>
  <si>
    <t>Comune di Formigine</t>
  </si>
  <si>
    <t>scuola secondaria di 1° grado Fiori</t>
  </si>
  <si>
    <t>interventi di messa in sicurezza e adeguamento alla normativa antisismica – 2° stralcio</t>
  </si>
  <si>
    <t>Comune di Spilamberto</t>
  </si>
  <si>
    <t>scuola d'infanzia Don Bondi e G. Rodari, scuola primaria M.A. Trenti Carmelina</t>
  </si>
  <si>
    <t>interventi di adeguamento sismico, sostituzione serramenti, isolamento termico, installazione di valvole termostatiche e sostituzione del generatore di calore</t>
  </si>
  <si>
    <t>Comune di Serramazzoni</t>
  </si>
  <si>
    <t>scuola primaria L.Casolari</t>
  </si>
  <si>
    <t>adeguamenti alla normativa antisismica</t>
  </si>
  <si>
    <t>ristrutturazione scuola materna - 2° stralcio</t>
  </si>
  <si>
    <t>scuola d'infanzia Don Andrea Placido Ansaloni</t>
  </si>
  <si>
    <t>Comune di Lama Mocogno</t>
  </si>
  <si>
    <t>I. C. G. Dossetti (infanzia)</t>
  </si>
  <si>
    <t>costruzione nuovo edificio (ampliamento)</t>
  </si>
  <si>
    <t>scuola d'infanzia Don Luigi Milani</t>
  </si>
  <si>
    <t>scuola secondaria di 1° grado D. Alighieri</t>
  </si>
  <si>
    <t>ampliamento per realizzazione laboratori</t>
  </si>
  <si>
    <t>Comune di Castelfranco Emilia</t>
  </si>
  <si>
    <t>Scuola media Messieri -I.C. Guinizelli</t>
  </si>
  <si>
    <t xml:space="preserve">ristrutturazione edificio con messa in sicurezza e adeguamento sismico, funzionale ed energetico </t>
  </si>
  <si>
    <t>Comune di Ravarino</t>
  </si>
  <si>
    <t>Scuola primaria Buonarroti</t>
  </si>
  <si>
    <t xml:space="preserve">nuova costruzione scuola primaria </t>
  </si>
  <si>
    <t>ampliamento palestra</t>
  </si>
  <si>
    <t>FE</t>
  </si>
  <si>
    <t>Comune di Vigarano Mainarda</t>
  </si>
  <si>
    <t>Scuola sec 1 grado</t>
  </si>
  <si>
    <t>Messa in sicurezza generale, Adeguamento sismico,  Ripristino e mantenimento funzionalità palestra,</t>
  </si>
  <si>
    <t>Comune di Cento</t>
  </si>
  <si>
    <t>Scuola primaria Renazzo</t>
  </si>
  <si>
    <t>Nuova scuola</t>
  </si>
  <si>
    <t>C.M. BOLOGNA</t>
  </si>
  <si>
    <t>COMUNE DI GRANAROLO</t>
  </si>
  <si>
    <t>Scuola Secondaria 1° grado “Pellegrino Matteucci”</t>
  </si>
  <si>
    <t>Ampliamento edificio per incremento popolazione scolastica</t>
  </si>
  <si>
    <t>COMUNE DI BOLOGNA</t>
  </si>
  <si>
    <t>Scuola Infanzia “Carducci”</t>
  </si>
  <si>
    <t>Adeguamento statico ed efficientamento energetico</t>
  </si>
  <si>
    <t>COMUNE DI ARGELATO</t>
  </si>
  <si>
    <t>Scuola Secondaria di 1° grado Nicholas Green</t>
  </si>
  <si>
    <t>Adeguamento sismico ed efficientamento energetico</t>
  </si>
  <si>
    <t>COMUNE DI CASTEL DI CASIO</t>
  </si>
  <si>
    <t>Scuola Infanzia e Primaria “Montessori”</t>
  </si>
  <si>
    <t>Ampliamento con rifunzionalizzazione edificio esistente con adeguamento sismico</t>
  </si>
  <si>
    <t>COMUNE DI CASTEL SAN PIETRO TERME</t>
  </si>
  <si>
    <t>Scuola Primaria “Sassatelli”</t>
  </si>
  <si>
    <t>Ampliamento con rifunzionalizzazione edificio esistente</t>
  </si>
  <si>
    <t>COMUNE DI MONGHIDORO</t>
  </si>
  <si>
    <t>I.C. di Monghidoro</t>
  </si>
  <si>
    <t>Ristrutturazione con miglioramento sismico con efficientamento energetico</t>
  </si>
  <si>
    <t>Scuola Infanzia e Primaria “Lombardo Radice”</t>
  </si>
  <si>
    <t>COMUNE DI CASALFIUMANESE</t>
  </si>
  <si>
    <t>Scuola Primaria “Carlo Collodi”</t>
  </si>
  <si>
    <t>Completamento dell'ampliamento</t>
  </si>
  <si>
    <t>CITTA' METROPOLITANA DI BOLOGNA</t>
  </si>
  <si>
    <t>ITC “Salvemini”</t>
  </si>
  <si>
    <t>COMUNE DI MARZABOTTO</t>
  </si>
  <si>
    <t>Scuola Infanzia “Walter Cardi”</t>
  </si>
  <si>
    <t>Miglioramento sismico</t>
  </si>
  <si>
    <t>Scuola Secondaria 1° grado “Galileo Galilei”</t>
  </si>
  <si>
    <t>Scuola Infanzia Pian di Venola</t>
  </si>
  <si>
    <t>COMUNE DI PIANORO</t>
  </si>
  <si>
    <t>Scuola Primaria di Pianoro Vecchio</t>
  </si>
  <si>
    <t>Consolidamento statico e manutenzione straordinaria con adeguamento sismico</t>
  </si>
  <si>
    <t>I.C. Rastignano</t>
  </si>
  <si>
    <t>Consolidamento statico e manutenzione straordinaria</t>
  </si>
  <si>
    <t>COMUNE DI MALALBERGO</t>
  </si>
  <si>
    <t>Scuola Infanzia e nido Malalbergo</t>
  </si>
  <si>
    <t>Scuola Primaria di Altedo e Secondaria di 1° grado “Garibaldi”</t>
  </si>
  <si>
    <t>Miglioramento sismico della palestra</t>
  </si>
  <si>
    <t>COMUNE DI OZZANO EMILIA</t>
  </si>
  <si>
    <t>Scuola Infanzia e Primaria “Cesare Gnudi”</t>
  </si>
  <si>
    <t>Miglioramento statico</t>
  </si>
  <si>
    <t>COMUNE DI ZOLA PREDOSA</t>
  </si>
  <si>
    <t>Scuola Infanzia “Theodoli”</t>
  </si>
  <si>
    <t>Miglioramento sismico e adeguamento prevenzione incendi</t>
  </si>
  <si>
    <t>COMUNE DI MONTE SAN PIETRO</t>
  </si>
  <si>
    <t>Scuola Primaria di Calderino</t>
  </si>
  <si>
    <t>COMUNE DI FONTANELICE</t>
  </si>
  <si>
    <t>Scuola Infanzia e nido via VIII Dicembre</t>
  </si>
  <si>
    <t>Ampliamento nel rispetto delle norme sismiche</t>
  </si>
  <si>
    <t>COMUNE DI DOZZA</t>
  </si>
  <si>
    <t>Scuola Secondaria 1° grado “Aldo Moro”</t>
  </si>
  <si>
    <t>Scuola Primaria “Giovanni Falcone”</t>
  </si>
  <si>
    <t>COMUNE DI MEDICINA</t>
  </si>
  <si>
    <t>Scuola Secondaria 1° grado “Simoni”</t>
  </si>
  <si>
    <t>Adeguamento prevenzione incendi della palestra, miglioramento/adeguamento sismico mediante anche demolizione e ricostruzione con eventuale integrazione di finanziamento da parte del Comune</t>
  </si>
  <si>
    <t>Scuola Primaria di Marzabotto</t>
  </si>
  <si>
    <t>Costruzione nuova palestra</t>
  </si>
  <si>
    <t>COMUNE DI SAN LAZZARO DI SAVENA</t>
  </si>
  <si>
    <t xml:space="preserve">Nuovo Polo scolastico </t>
  </si>
  <si>
    <t>Ampliamento e riqualificazione dell'ambito scolastico-sportivo compreso tra le Vie Kennedy, Wolf, Papa Giovanni XXIII-1^ Stralcio Ampliamento e rifunzionalizzazione di un polo scolastico comprensivo di 4 sezioni di Scuola Primaria</t>
  </si>
  <si>
    <t>COMUNE DI CASTENASO</t>
  </si>
  <si>
    <t>Scuola Secondaria 1° grado “Gozzadini”</t>
  </si>
  <si>
    <t>Nuova costruzione</t>
  </si>
  <si>
    <t>COMUNE DI CASTEL MAGGIORE</t>
  </si>
  <si>
    <t>Scuola Primaria “Filippo Bassi”</t>
  </si>
  <si>
    <t>COMUNE DI SASSO MARCONI</t>
  </si>
  <si>
    <t>Scuola Secondaria 1° grado</t>
  </si>
  <si>
    <t>Scuola Primaria di Borgonuovo</t>
  </si>
  <si>
    <t>Manutenzione straordinaria con miglioramento sismico</t>
  </si>
  <si>
    <t>RAVENNA</t>
  </si>
  <si>
    <t xml:space="preserve">Comune di Solarolo </t>
  </si>
  <si>
    <t>Scuola Primaria Pezzani</t>
  </si>
  <si>
    <t xml:space="preserve">Comune di Casola Valsenio </t>
  </si>
  <si>
    <t>Scuola dell'infanzia Sant'Apollinare</t>
  </si>
  <si>
    <t>Miglioramento sismico  – 2°stralcio</t>
  </si>
  <si>
    <t>Miglioramento sismico  – 3°stralcio</t>
  </si>
  <si>
    <t>FORLI' - CESENA</t>
  </si>
  <si>
    <t>COMUNE DI RONCOFREDDO</t>
  </si>
  <si>
    <t>Scuola primaria "L. Mariani" - Scuola secondaria di 1° grado "R. Comandini"</t>
  </si>
  <si>
    <t xml:space="preserve">MESSA IN SICUREZZA ADEGUAMENTO SISMICO RIPRISTINO E MANTENIMENTO FUNZIONALITA' DELL'EDIFICIO SCOLASTICO  EFFICENTAMENTO ENERGETICO </t>
  </si>
  <si>
    <t>COMUNE DI GATTEO</t>
  </si>
  <si>
    <t>Scuola Primaria "M. Moretti"</t>
  </si>
  <si>
    <t>MESSA IN SICUREZZA ADEGUAMENTO SISMICO NUOVA COSTRUZIONE (AMPLIAMENTO) COSTRUZIONE PALESTRA</t>
  </si>
  <si>
    <t>COMUNE DI MODIGLIANA</t>
  </si>
  <si>
    <t>Nuova scuola dell'infanzia</t>
  </si>
  <si>
    <t>NUOVA COSTRUZIONE EDIFICIO SCOLASTICO</t>
  </si>
  <si>
    <t>COMUNE DI MONTIANO</t>
  </si>
  <si>
    <t>Scuola dell'infanzia "Le Colline"</t>
  </si>
  <si>
    <t>COMUNE DI MERCATO SARACENO</t>
  </si>
  <si>
    <t>Istituto Comprensivo di Mercato Saraceno - Scuola media "F. Zappi"</t>
  </si>
  <si>
    <t>MESSA IN SICUREZZA ADEGUAMENTO SISMICO RIPRISTINO E MANTENIMENTO FUNZIONALITA' DELL'EDIFICIO SCOLASTICO E DI PALESTRA SCOLASTICA EFFICENTAMENTO ENERGETICO MIGLIORAMENTO FUNZIONALE</t>
  </si>
  <si>
    <t>COMUNE DI CESENA</t>
  </si>
  <si>
    <t>Scuola primaria "B. Munari"</t>
  </si>
  <si>
    <t>ADEGUAMENTO SISMICO EFFICENTAMENTO ENERGETICO</t>
  </si>
  <si>
    <t>COMUNE DI CESENATICO</t>
  </si>
  <si>
    <t>Nuova scuola elementare Viale Torino</t>
  </si>
  <si>
    <t>NUOVA COSTRUZIONE</t>
  </si>
  <si>
    <t>COMUNE DI CIVITELLA DI ROMAGNA</t>
  </si>
  <si>
    <t>Istituto comprensivo di Civitella di Romagna - scuola secondaria di 1° grado "Don Milani" e scuola primaria "De Amicis" di Cusercoli</t>
  </si>
  <si>
    <t>MESSA IN SICUREZZA ADEGUAMENTO SISMICO RIRPISTINO E MANTENIMENTO FUNZIONALITA' DELL'EDIFICIO SCOLASTICO E DI PALESTRA SCOLASTICA EFFICENTAMENTO ENERGETICO MIGLIORAMENTO FUNZIONALE</t>
  </si>
  <si>
    <t>COMUNE DI FORLI'</t>
  </si>
  <si>
    <t>Scuola Media San Martino in Strada</t>
  </si>
  <si>
    <t>COMUNE DI SAN MAURO PASCOLI</t>
  </si>
  <si>
    <t>Scuola elementare "M. Montessori"</t>
  </si>
  <si>
    <t>PROVINCIA DI FORLI' - CESENA</t>
  </si>
  <si>
    <t>Istituto di Istruzione Superiore "R. Ruffilli" Forlì</t>
  </si>
  <si>
    <t>NUOVA COSTRUZIONE (AMPLIAMENTO)</t>
  </si>
  <si>
    <t>COMUNE DI BORGHI</t>
  </si>
  <si>
    <t>Scuola dell'infanzia di Borghi</t>
  </si>
  <si>
    <t>MESSA IN SICUREZZA ADEGUAMENTO SISMICO EFFICENTAMENTO ENERGETICO NUOVA COSTRUZIONE (AMPLIAMENTO)</t>
  </si>
  <si>
    <t>COMUNE DI GALEATA</t>
  </si>
  <si>
    <t>Edificio che ospita la Scuola secondaria di 1° grado "Flavio Biondo" e Scuola secondaria di 2° grado IPSIA "U. Comandini"</t>
  </si>
  <si>
    <t>MESSA IN SICUREZZA ADEGUAMENTO SISMICO RIRPISTINO E MANTENIMENTO FUNZIONALITA' DELL'EDIFICIO SCOLASTICO  EFFICENTAMENTO ENERGETICO MIGLIORAMENTO FUNZIONALE</t>
  </si>
  <si>
    <t>Scuola primaria "Livio Tempesta"</t>
  </si>
  <si>
    <t>ADEGUAMENTO SISMICO RIRPISTINO E MANTENIMENTO FUNZIONALITA' DELL'EDIFICIO SCOLASTICO E DI PALESTRA SCOLASTICA MIGLIORAMENTO FUNZIONALE</t>
  </si>
  <si>
    <t>Istituto Agrario Cesena</t>
  </si>
  <si>
    <t>Rimini</t>
  </si>
  <si>
    <t>Comune di Riccione</t>
  </si>
  <si>
    <t>Scuola primaria Riccione Paese - Corso F.lli Cervi, 67 - Riccione</t>
  </si>
  <si>
    <t>Messa in sicurezza - miglioramento/adeguamento sismico</t>
  </si>
  <si>
    <t>Comune di Santarcangelo di Rom.</t>
  </si>
  <si>
    <t>Scuola primaria Pascucci - Piazza Ganganelli, 26 - Santarcangelo di Rom.</t>
  </si>
  <si>
    <t>Provincia di Rimini</t>
  </si>
  <si>
    <t>Istituto Tecnico per il Settore Economico "R. Valturio" - Via G. Deledda, 4 - Rimini</t>
  </si>
  <si>
    <t>Messa in sicurezza - adeguamento sismico</t>
  </si>
  <si>
    <t>REGIONE EMILIA ROMAGNA</t>
  </si>
  <si>
    <t>AMPEZZO</t>
  </si>
  <si>
    <t>SCUOLA ELEMENTARE D'AVANZO</t>
  </si>
  <si>
    <t>BICINICCO</t>
  </si>
  <si>
    <t>ELEMENTARE VANONI</t>
  </si>
  <si>
    <t>PORDENONE</t>
  </si>
  <si>
    <t>ELEMENTARE IV NOVEMBRE</t>
  </si>
  <si>
    <t>TRIESTE</t>
  </si>
  <si>
    <t>CAPRIN</t>
  </si>
  <si>
    <t>BUTTRIO</t>
  </si>
  <si>
    <t>SCUOLA MEDIA "C. PERCOTO"</t>
  </si>
  <si>
    <t>PAVIA DI UDINE</t>
  </si>
  <si>
    <t>FIUME VENETO</t>
  </si>
  <si>
    <t>MEDIE DANTE ALIGHIERI</t>
  </si>
  <si>
    <t>MORSANO AL TAGLIAMENTO</t>
  </si>
  <si>
    <t>ELEMENTARE MARINELLI</t>
  </si>
  <si>
    <t>CASTIONS DI STRADA</t>
  </si>
  <si>
    <t>ELEMENTARE MARCONI</t>
  </si>
  <si>
    <t>FAGAGNA</t>
  </si>
  <si>
    <t>PRATA DI PORDENONE</t>
  </si>
  <si>
    <t>ELEMENTARE BRUNETTA</t>
  </si>
  <si>
    <t>PAULARO</t>
  </si>
  <si>
    <t>ELEMENTARE VALESIO</t>
  </si>
  <si>
    <t>NIMIS</t>
  </si>
  <si>
    <t>SCUOLA MEDIA</t>
  </si>
  <si>
    <t>MARTIGNACCO</t>
  </si>
  <si>
    <t>CENTRO SCOLASTICO INTEGRATO</t>
  </si>
  <si>
    <t>ARTA TERME</t>
  </si>
  <si>
    <t>SCUOLA MATERNA</t>
  </si>
  <si>
    <t>CANEVA</t>
  </si>
  <si>
    <t>MEDIE FERMI</t>
  </si>
  <si>
    <t>PASIANO DI PORDENONE</t>
  </si>
  <si>
    <t>ELEMENTARE MARIA TERESA</t>
  </si>
  <si>
    <t>COSEANO</t>
  </si>
  <si>
    <t>UDINE</t>
  </si>
  <si>
    <t>GORIZIA</t>
  </si>
  <si>
    <t>MONFALCONE</t>
  </si>
  <si>
    <t>Dismissione/Demolizione e Nuova costruzione</t>
  </si>
  <si>
    <t>NUOVA SCUOLA MATERNA COLLODI</t>
  </si>
  <si>
    <t>CAMPOFORMIDO</t>
  </si>
  <si>
    <t>SCUOLA INFANZIA</t>
  </si>
  <si>
    <t>CIVIDALE DEL FRIULI</t>
  </si>
  <si>
    <t>ELEMENTARE MANZONI</t>
  </si>
  <si>
    <t>DUCA DEGLI ABRUZZI</t>
  </si>
  <si>
    <t>GRADISCA D'ISONZO</t>
  </si>
  <si>
    <t>MANIAGO</t>
  </si>
  <si>
    <t>MEDIA "MARCONI"</t>
  </si>
  <si>
    <t>SCUOLA MEDIA E LICEO DANTE</t>
  </si>
  <si>
    <t>MARINELLI</t>
  </si>
  <si>
    <t>SACILE</t>
  </si>
  <si>
    <t>ELEMENTARE DELEDDA</t>
  </si>
  <si>
    <t>TOLMEZZO</t>
  </si>
  <si>
    <t>MEDIA DA TOLMEZZO</t>
  </si>
  <si>
    <t>BRUGNERA</t>
  </si>
  <si>
    <t>SCUOLA ELEMENTARE SAURO</t>
  </si>
  <si>
    <t>ISTITUTO NAUTICO</t>
  </si>
  <si>
    <t>SCUOLA FONDA SAVIO</t>
  </si>
  <si>
    <t xml:space="preserve">TRAVESIO </t>
  </si>
  <si>
    <t>SCUOLE ELEMENTARI E MEDIE</t>
  </si>
  <si>
    <t>REMANZACCO</t>
  </si>
  <si>
    <t>ELEMENTARE EDMONDO DE AMICIS</t>
  </si>
  <si>
    <t>ELEMENTARE GABELLI</t>
  </si>
  <si>
    <t xml:space="preserve">ELEMENTARE </t>
  </si>
  <si>
    <t>CHIONS</t>
  </si>
  <si>
    <t>MEDIE SVEVO</t>
  </si>
  <si>
    <t>Demolizione e ricostruzione</t>
  </si>
  <si>
    <t>PALESTRA SCUOLA ELEMENTARE</t>
  </si>
  <si>
    <t>FLAIBANO</t>
  </si>
  <si>
    <t xml:space="preserve">SCUOLA ELEMENTARE </t>
  </si>
  <si>
    <t>IPSIA</t>
  </si>
  <si>
    <t>STELLINI</t>
  </si>
  <si>
    <t>GALILEI</t>
  </si>
  <si>
    <t>REGIONE FRIULI VENEZIA GIULIA</t>
  </si>
  <si>
    <t>Num.</t>
  </si>
  <si>
    <t>Ente</t>
  </si>
  <si>
    <t>Istituto</t>
  </si>
  <si>
    <t>Importo</t>
  </si>
  <si>
    <t>Pr.</t>
  </si>
  <si>
    <t>Richiedente</t>
  </si>
  <si>
    <t>Struttura</t>
  </si>
  <si>
    <t>RI</t>
  </si>
  <si>
    <t>VT</t>
  </si>
  <si>
    <t>BLERA</t>
  </si>
  <si>
    <t>MEDIA "M. E G. ALBERTI"</t>
  </si>
  <si>
    <t>VALENTANO</t>
  </si>
  <si>
    <t>PRIMARIA E SECONDARIA "PAOLO RUFFINI"</t>
  </si>
  <si>
    <t>RM</t>
  </si>
  <si>
    <t>MONTEROTONDO</t>
  </si>
  <si>
    <t>IST. COMPR. B.BUOZZI</t>
  </si>
  <si>
    <t>ARCINAZZO ROMANO</t>
  </si>
  <si>
    <t>ELEMENTARE MEDIA E MATERNA "S. GIOVANNI BOSCO"</t>
  </si>
  <si>
    <t>LT</t>
  </si>
  <si>
    <t>LENOLA</t>
  </si>
  <si>
    <t>SCUOLA MEDIA " L. DA VINCI"</t>
  </si>
  <si>
    <t xml:space="preserve">FR </t>
  </si>
  <si>
    <t>SUPINO</t>
  </si>
  <si>
    <t>SCUOLA ELEMENTARE "DOMENICO ZUCCARO"</t>
  </si>
  <si>
    <t>MONTE COMPATRI</t>
  </si>
  <si>
    <t>PLESSO PRIMARIO PAOLO BORSELLINO</t>
  </si>
  <si>
    <t>RIETI</t>
  </si>
  <si>
    <t>SCUOLA ELEMENTARE " L. RADICE" P1</t>
  </si>
  <si>
    <t>FR</t>
  </si>
  <si>
    <t>CECCANO</t>
  </si>
  <si>
    <t>I.C. "SINDICI"</t>
  </si>
  <si>
    <t>FIANO ROMANO</t>
  </si>
  <si>
    <t>SCUOLA MEDIA FRANCESCO DA FIANO</t>
  </si>
  <si>
    <t>LATINA</t>
  </si>
  <si>
    <t>ELEM. MAZZINI</t>
  </si>
  <si>
    <t>REGIONE LAZIO</t>
  </si>
  <si>
    <t xml:space="preserve">   ID</t>
  </si>
  <si>
    <t>Ente Richiedente</t>
  </si>
  <si>
    <t>INDIRIZZO EDIFICIO</t>
  </si>
  <si>
    <t xml:space="preserve"> INTERVENTO </t>
  </si>
  <si>
    <t>COSTO INTERVENTO</t>
  </si>
  <si>
    <t>ARCOLA</t>
  </si>
  <si>
    <t>via Provinciale, 80 loc. Romito Magra</t>
  </si>
  <si>
    <t>adeguamento sismico della palestra comunale "Guido Rossa" asservita al plesso scolastico di Romito Magra</t>
  </si>
  <si>
    <t>PROVINCIA DELLA SPEZIA</t>
  </si>
  <si>
    <t xml:space="preserve">piazza Ricchetti -  Sarzana </t>
  </si>
  <si>
    <t>adeguamento statico-sismico</t>
  </si>
  <si>
    <t>DOLCEACQUA</t>
  </si>
  <si>
    <t>via Giardini 1</t>
  </si>
  <si>
    <t xml:space="preserve"> adeguamento sismico - I lotto funzionale</t>
  </si>
  <si>
    <t>CERANESI</t>
  </si>
  <si>
    <t>via Badelli 10</t>
  </si>
  <si>
    <t xml:space="preserve">adeguamento sismico e riqualificazione energetica </t>
  </si>
  <si>
    <t>CENGIO</t>
  </si>
  <si>
    <t>piazza U. Furlotti</t>
  </si>
  <si>
    <t>nuovo edificio scolastico</t>
  </si>
  <si>
    <t>NE</t>
  </si>
  <si>
    <t>via Garibaldi 316</t>
  </si>
  <si>
    <t xml:space="preserve">restauro e risanamento conservativo per il rafforzamento locale e il miglioramento sismico della struttura e il miglioramento funzionale </t>
  </si>
  <si>
    <t>AIROLE</t>
  </si>
  <si>
    <t>piazza Padre Giacomo Viale 1</t>
  </si>
  <si>
    <t>adeguamento-miglioramento sismico</t>
  </si>
  <si>
    <t xml:space="preserve">BORDIGHERA </t>
  </si>
  <si>
    <t>via Pasteur 73</t>
  </si>
  <si>
    <t xml:space="preserve"> adeguamento sismico </t>
  </si>
  <si>
    <t>via Pelloux4</t>
  </si>
  <si>
    <t xml:space="preserve"> adeguamento sismico e messa in sicurezza </t>
  </si>
  <si>
    <t>MONEGLIA</t>
  </si>
  <si>
    <t>via Caveri 18</t>
  </si>
  <si>
    <t>BUSALLA</t>
  </si>
  <si>
    <t>via Martiri di Voltaggio 1</t>
  </si>
  <si>
    <t xml:space="preserve"> adeguamento sismico e normativo </t>
  </si>
  <si>
    <t>SESTRI LEVANTE</t>
  </si>
  <si>
    <t>via Lombardia  29</t>
  </si>
  <si>
    <t xml:space="preserve">completamento, messa in sicurezza antincendio, adeguamento sismico, funzionale ed efficientamento energetico della palestra  </t>
  </si>
  <si>
    <t>BORDIGHERA</t>
  </si>
  <si>
    <t>via Regina Margherita</t>
  </si>
  <si>
    <t xml:space="preserve"> adeguamento sismico messa in sicurezza </t>
  </si>
  <si>
    <t>S. STEFANO DI MAGRA</t>
  </si>
  <si>
    <t>via Castiglioni</t>
  </si>
  <si>
    <t xml:space="preserve"> consolidamento statico e adeguamento sismico </t>
  </si>
  <si>
    <t>REGIONE LIGURIA</t>
  </si>
  <si>
    <t>Denominazione Ente Locale</t>
  </si>
  <si>
    <t>Indirizzo</t>
  </si>
  <si>
    <t>Contributo euro</t>
  </si>
  <si>
    <t>ADRARA SAN MARTINO</t>
  </si>
  <si>
    <t>Via Marconi, 58/60</t>
  </si>
  <si>
    <t>ALBANO SANT'ALESSANDRO</t>
  </si>
  <si>
    <t>Via Dante Alighieri, 11</t>
  </si>
  <si>
    <t>ALFIANELLO</t>
  </si>
  <si>
    <t>VIA CHIESA, 37739</t>
  </si>
  <si>
    <t>ALZANO LOMBARDO</t>
  </si>
  <si>
    <t>Via Roma, 19</t>
  </si>
  <si>
    <t>AMBIVERE</t>
  </si>
  <si>
    <t>Via Dante Alighieri</t>
  </si>
  <si>
    <t>BAGOLINO</t>
  </si>
  <si>
    <t>Via Alberto Lombardi, 16</t>
  </si>
  <si>
    <t>Via Tito Speri, 16 - Fraz. Ponte Caffaro</t>
  </si>
  <si>
    <t>VIA A. LOMBARDI, 18</t>
  </si>
  <si>
    <t>BERZO INFERIORE</t>
  </si>
  <si>
    <t>Via Nikolajewka, 13</t>
  </si>
  <si>
    <t>BIASSONO</t>
  </si>
  <si>
    <t>BIONE</t>
  </si>
  <si>
    <t>Via Don G. Bazzoli</t>
  </si>
  <si>
    <t>BIZZARONE</t>
  </si>
  <si>
    <t>Via Roma - Uggiate Trevano</t>
  </si>
  <si>
    <t>BORGOSATOLLO</t>
  </si>
  <si>
    <t>VIA LEONARDO DA VINCI N.11</t>
  </si>
  <si>
    <t>BRENO</t>
  </si>
  <si>
    <t>VIA MARTIRI DELLA LIBERTA snc</t>
  </si>
  <si>
    <t>BRONI</t>
  </si>
  <si>
    <t>VIA A. DE GASPERI.16</t>
  </si>
  <si>
    <t>Via Matteotti 18</t>
  </si>
  <si>
    <t>Via Burattana, 18</t>
  </si>
  <si>
    <t>BUSTO ARSIZIO</t>
  </si>
  <si>
    <t>VIA BUSONA 14</t>
  </si>
  <si>
    <t>CALCINATO</t>
  </si>
  <si>
    <t>Via Stazione, 84</t>
  </si>
  <si>
    <t>VIA STAZIONE 84</t>
  </si>
  <si>
    <t>CALVISANO</t>
  </si>
  <si>
    <t>Via F.lli Cervi 2</t>
  </si>
  <si>
    <t>CAPERGNANICA</t>
  </si>
  <si>
    <t>VIA GARIBALDI N.28</t>
  </si>
  <si>
    <t>CARBONARA DI PO</t>
  </si>
  <si>
    <t>VIA UNGARETTI 12-14</t>
  </si>
  <si>
    <t>CARLAZZO</t>
  </si>
  <si>
    <t>VIA MENAGGIO, 33</t>
  </si>
  <si>
    <t>CARONNO VARESINO</t>
  </si>
  <si>
    <t>VIA DIAZ, 21</t>
  </si>
  <si>
    <t>CASALBUTTANO ED UNITI</t>
  </si>
  <si>
    <t>Via Marconi, 17</t>
  </si>
  <si>
    <t>Via Verdi, 6</t>
  </si>
  <si>
    <t>CASALETTO CEREDANO</t>
  </si>
  <si>
    <t>VIA ALDO MORO, 2</t>
  </si>
  <si>
    <t>CASALETTO LODIGIANO</t>
  </si>
  <si>
    <t>Via Sant'Angelo, 40</t>
  </si>
  <si>
    <t>CASTEGGIO</t>
  </si>
  <si>
    <t>VIA CIRCONVALLAZINE CANTU', 1</t>
  </si>
  <si>
    <t>CASTELCOVATI</t>
  </si>
  <si>
    <t>Via De Gasperi</t>
  </si>
  <si>
    <t>CASTIRAGA VIDARDO</t>
  </si>
  <si>
    <t>VIA ROSSINI N.1</t>
  </si>
  <si>
    <t>CAVRIANA</t>
  </si>
  <si>
    <t>VIA BOSCHE</t>
  </si>
  <si>
    <t>CERRO AL LAMBRO</t>
  </si>
  <si>
    <t>VIA MONTE NERO N.2</t>
  </si>
  <si>
    <t>CHIARI</t>
  </si>
  <si>
    <t>VIA ROCCAFRANCA 7/8</t>
  </si>
  <si>
    <t>CHIURO</t>
  </si>
  <si>
    <t>Via Gera</t>
  </si>
  <si>
    <t>CIVATE</t>
  </si>
  <si>
    <t>VIA ABATE LONGONI 2</t>
  </si>
  <si>
    <t>CIVO</t>
  </si>
  <si>
    <t>FRAZ.SERONE 43-44</t>
  </si>
  <si>
    <t>COLOGNE</t>
  </si>
  <si>
    <t>Via Roma, 1</t>
  </si>
  <si>
    <t>COMEZZANO CIZZAGO</t>
  </si>
  <si>
    <t>Via Restelli</t>
  </si>
  <si>
    <t>COMUNITA' MONTANA VALLETROMPIA</t>
  </si>
  <si>
    <t>Via Brescia, 11 - Pezzaze</t>
  </si>
  <si>
    <t>CORRIDO</t>
  </si>
  <si>
    <t>VIA VLA REZZO, SNC</t>
  </si>
  <si>
    <t>COSIO VALTELLINO</t>
  </si>
  <si>
    <t>Via Stelvio 237</t>
  </si>
  <si>
    <t>CREDERA RUBBIANO</t>
  </si>
  <si>
    <t>Via Manzoni 1</t>
  </si>
  <si>
    <t>CREMA</t>
  </si>
  <si>
    <t>VIA CURTATONE MONTANARA, 2</t>
  </si>
  <si>
    <t>CREMONA</t>
  </si>
  <si>
    <t>VIA PALESTRO N.68</t>
  </si>
  <si>
    <t>VIA SAN BERNARDO, 1</t>
  </si>
  <si>
    <t>VIA SAN BERNARDO N.1</t>
  </si>
  <si>
    <t>DAVERIO</t>
  </si>
  <si>
    <t>VIA VERDI 4</t>
  </si>
  <si>
    <t>DERVIO</t>
  </si>
  <si>
    <t>VIS SAN GIOVANNI BOSCO 6</t>
  </si>
  <si>
    <t>DESIO</t>
  </si>
  <si>
    <t>VIA S. APOLLINARE, 10</t>
  </si>
  <si>
    <t>Piazza Pietro Nenni, 1</t>
  </si>
  <si>
    <t>DOMASO</t>
  </si>
  <si>
    <t>Piazza Trento, 1 - VIA ROMA, 8</t>
  </si>
  <si>
    <t>FELONICA</t>
  </si>
  <si>
    <t>Via G. Garibaldi,4-P.zza Dott. Cadmo Bonzagni</t>
  </si>
  <si>
    <t>GALBIATE</t>
  </si>
  <si>
    <t>VIA UNITA' D'ITALIA, 7</t>
  </si>
  <si>
    <t>GOLASECCA</t>
  </si>
  <si>
    <t>VIA DELLE SCUOLE SNC</t>
  </si>
  <si>
    <t>GORLAGO</t>
  </si>
  <si>
    <t>Piazza Europa n. 6</t>
  </si>
  <si>
    <t>GRAVEDONA ED UNITI</t>
  </si>
  <si>
    <t>Via Maglio, 27 Via Regina 2</t>
  </si>
  <si>
    <t>GUIDIZZOLO</t>
  </si>
  <si>
    <t>VIA MARTIRI DELLA LIBERTA' N. 8</t>
  </si>
  <si>
    <t>ISOLA DOVARESE</t>
  </si>
  <si>
    <t>Piazza Matteotti 18</t>
  </si>
  <si>
    <t>LIVIGNO</t>
  </si>
  <si>
    <t>Via Saroch</t>
  </si>
  <si>
    <t>LUMEZZANE</t>
  </si>
  <si>
    <t>VIA MATTEOTTI, 90</t>
  </si>
  <si>
    <t>MALEGNO</t>
  </si>
  <si>
    <t>VIA CAVA</t>
  </si>
  <si>
    <t>MANERBA DEL GARDA</t>
  </si>
  <si>
    <t>VIA MINERVA,1</t>
  </si>
  <si>
    <t>MARONE</t>
  </si>
  <si>
    <t>VIA BORGO NUOVO</t>
  </si>
  <si>
    <t>MELLO</t>
  </si>
  <si>
    <t>VIA BONDO 4</t>
  </si>
  <si>
    <t>MONTIRONE</t>
  </si>
  <si>
    <t>VIA BORGOSATOLLO 5</t>
  </si>
  <si>
    <t>MOTTEGGIANA</t>
  </si>
  <si>
    <t>Via Roma 14</t>
  </si>
  <si>
    <t>MUGGIO'</t>
  </si>
  <si>
    <t>Via Monte Grappa 12</t>
  </si>
  <si>
    <t>Via F.lli Cervi 3/A</t>
  </si>
  <si>
    <t>NIARDO</t>
  </si>
  <si>
    <t>Via Valle, 2/A</t>
  </si>
  <si>
    <t>ODOLO</t>
  </si>
  <si>
    <t>Via Praes 63</t>
  </si>
  <si>
    <t>OFFANENGO</t>
  </si>
  <si>
    <t>VIA DON LUPO STANGHELLINI, 2</t>
  </si>
  <si>
    <t>OGGIONO</t>
  </si>
  <si>
    <t>VIA VITTORIO VENETO, 7</t>
  </si>
  <si>
    <t>OLGINATE</t>
  </si>
  <si>
    <t>VIA REDAELLI 6</t>
  </si>
  <si>
    <t>OSIO SOTTO</t>
  </si>
  <si>
    <t>Piazza Caduti</t>
  </si>
  <si>
    <t>OSPITALETTO</t>
  </si>
  <si>
    <t>Via A. Doria</t>
  </si>
  <si>
    <t>Via A. Doria 7/8</t>
  </si>
  <si>
    <t>OSTIGLIA</t>
  </si>
  <si>
    <t>Via Bonazzi, 26</t>
  </si>
  <si>
    <t>PAGAZZANO</t>
  </si>
  <si>
    <t>Via Roma, 288</t>
  </si>
  <si>
    <t>PASTURO</t>
  </si>
  <si>
    <t>Via 4 Novembre, 5</t>
  </si>
  <si>
    <t>PAVIA</t>
  </si>
  <si>
    <t>Via Don Giuseppe Ubicini</t>
  </si>
  <si>
    <t>PEDRENGO</t>
  </si>
  <si>
    <t>VIA GIARDINI</t>
  </si>
  <si>
    <t>PIERANICA</t>
  </si>
  <si>
    <t>VIA MARCONI, 10</t>
  </si>
  <si>
    <t>PIEVE DI CORIANO</t>
  </si>
  <si>
    <t>Via Verdi</t>
  </si>
  <si>
    <t>PIEVE EMANUELE</t>
  </si>
  <si>
    <t>Via Luigi Gemelli 13</t>
  </si>
  <si>
    <t>PONTERANICA</t>
  </si>
  <si>
    <t>Via unione, 1 e 18</t>
  </si>
  <si>
    <t>PORLEZZA</t>
  </si>
  <si>
    <t>VIA OSTENO 9/A</t>
  </si>
  <si>
    <t>PRIMALUNA</t>
  </si>
  <si>
    <t>Via San Rocco 7</t>
  </si>
  <si>
    <t>QUISTELLO</t>
  </si>
  <si>
    <t>Via S. Allende 7</t>
  </si>
  <si>
    <t>RIPALTA ARPINA</t>
  </si>
  <si>
    <t>VIA CAPITANI DI RIVOLTELLA</t>
  </si>
  <si>
    <t>ROGENO</t>
  </si>
  <si>
    <t>Via Vicinale Nuova</t>
  </si>
  <si>
    <t>RONCO BRIANTINO</t>
  </si>
  <si>
    <t>VIA MANDELLI, 13</t>
  </si>
  <si>
    <t>SABBIO CHIESE</t>
  </si>
  <si>
    <t>VIA ROMA 51</t>
  </si>
  <si>
    <t>SABBIONETA</t>
  </si>
  <si>
    <t>Piazza d'Armi, 5/8</t>
  </si>
  <si>
    <t>SAN FEDELE INTELVI</t>
  </si>
  <si>
    <t>VIA ROMA 62</t>
  </si>
  <si>
    <t>SAN PAOLO D'ARGON</t>
  </si>
  <si>
    <t>Via Papa GiovANNI/Via Locatelli</t>
  </si>
  <si>
    <t>SANTA GIULETTA</t>
  </si>
  <si>
    <t>Via Marconi 30</t>
  </si>
  <si>
    <t>SANT'ANGELO LODIGIANO</t>
  </si>
  <si>
    <t>VIALE MONTE GRAPPA 76</t>
  </si>
  <si>
    <t>SCHIVENOGLIA</t>
  </si>
  <si>
    <t>Via Matteotti 47/49</t>
  </si>
  <si>
    <t>SORICO</t>
  </si>
  <si>
    <t>Via Don Antonio Pasini 10</t>
  </si>
  <si>
    <t>SPINONE AL LAGO</t>
  </si>
  <si>
    <t>VIA ALLA FONTE, 5</t>
  </si>
  <si>
    <t>STAGNO LOMBARDO</t>
  </si>
  <si>
    <t>P.ZZA ROMA 1 - 2 - 3</t>
  </si>
  <si>
    <t>STRADELLA</t>
  </si>
  <si>
    <t>Via Bottini 28</t>
  </si>
  <si>
    <t>SUZZARA</t>
  </si>
  <si>
    <t>Via L. Iotti</t>
  </si>
  <si>
    <t>TEMU'</t>
  </si>
  <si>
    <t>Via nazionale, 45</t>
  </si>
  <si>
    <t>TORRE DE' PICENARDI</t>
  </si>
  <si>
    <t>PIAZZA ROMA, 2</t>
  </si>
  <si>
    <t>TORRE D'ISOLA</t>
  </si>
  <si>
    <t>Via De Paoli 1</t>
  </si>
  <si>
    <t>TRIVOLZIO</t>
  </si>
  <si>
    <t>VIA MOCCHI 6 - VIA ADA NEGRI</t>
  </si>
  <si>
    <t>UGGIATE TREVANO</t>
  </si>
  <si>
    <t>VIA ROMA 2</t>
  </si>
  <si>
    <t>UNIONE DEI COMUNI DELLA VALVARRONE</t>
  </si>
  <si>
    <t>Via Dervio 225, 23822 Vestreno (LC)</t>
  </si>
  <si>
    <t>UNIONE VALLE GARZA</t>
  </si>
  <si>
    <t>Via Brescia n.20</t>
  </si>
  <si>
    <t>VAILATE</t>
  </si>
  <si>
    <t>Via Dante Alighieri, 7</t>
  </si>
  <si>
    <t>VALMASINO</t>
  </si>
  <si>
    <t>Via Marconi 12</t>
  </si>
  <si>
    <t>VENEGONO INFERIORE</t>
  </si>
  <si>
    <t>VIA ENRICO FERMI s.n.c.</t>
  </si>
  <si>
    <t>VEROLANUOVA</t>
  </si>
  <si>
    <t>VIA VERDI 5</t>
  </si>
  <si>
    <t>VIDIGULFO</t>
  </si>
  <si>
    <t>VIA ALDO MORO, 1</t>
  </si>
  <si>
    <t>VIGANO SAN MARTINO</t>
  </si>
  <si>
    <t>Via Bergamo</t>
  </si>
  <si>
    <t>VILLA CORTESE</t>
  </si>
  <si>
    <t>VIA XXV APRILE S.N.C.</t>
  </si>
  <si>
    <t>VILLANOVA DEL SILLARO</t>
  </si>
  <si>
    <t>VIA MADINI N.1 FRAZ. BARGANO</t>
  </si>
  <si>
    <t>VOGHERA</t>
  </si>
  <si>
    <t>Strada per San Vittore 1</t>
  </si>
  <si>
    <t>ZAVATTARELLO</t>
  </si>
  <si>
    <t>VIA VITTORIO EMANUELE, 24</t>
  </si>
  <si>
    <t>ZIBIDO SAN GIACOMO</t>
  </si>
  <si>
    <t>Via Longarone/Via Quasimodo</t>
  </si>
  <si>
    <t>REGIONE LOMBARDIA</t>
  </si>
  <si>
    <t>BG</t>
  </si>
  <si>
    <t>BS</t>
  </si>
  <si>
    <t>MI</t>
  </si>
  <si>
    <t>CO</t>
  </si>
  <si>
    <t>PV</t>
  </si>
  <si>
    <t>VA</t>
  </si>
  <si>
    <t xml:space="preserve">BUSTO ARSIZIO </t>
  </si>
  <si>
    <t>CR</t>
  </si>
  <si>
    <t>MN</t>
  </si>
  <si>
    <t>LO</t>
  </si>
  <si>
    <t>SO</t>
  </si>
  <si>
    <t>LC</t>
  </si>
  <si>
    <t>ID</t>
  </si>
  <si>
    <t>Ente richiedente (Comune o Provincia)</t>
  </si>
  <si>
    <t>Tipologia Intevento</t>
  </si>
  <si>
    <t>AN</t>
  </si>
  <si>
    <t>Agugliano</t>
  </si>
  <si>
    <t>Materna Il Girotondo</t>
  </si>
  <si>
    <t>Sicurezza sismica</t>
  </si>
  <si>
    <t>Ancona</t>
  </si>
  <si>
    <t>Elementare Savio</t>
  </si>
  <si>
    <t>IPSIA Maria Laeng</t>
  </si>
  <si>
    <t>PU</t>
  </si>
  <si>
    <t>Apecchio</t>
  </si>
  <si>
    <t>Materna e media Scipione Lapi</t>
  </si>
  <si>
    <t>Elementare del Capoluogo</t>
  </si>
  <si>
    <t>Arcevia</t>
  </si>
  <si>
    <t>Infanzia di Arcevia - Conce</t>
  </si>
  <si>
    <t>Camerano</t>
  </si>
  <si>
    <t>Materna Ceci</t>
  </si>
  <si>
    <t>Castelleone di Suasa</t>
  </si>
  <si>
    <t>Palestra scuola elementare del Capoluogo</t>
  </si>
  <si>
    <t>FM</t>
  </si>
  <si>
    <t>Fermo</t>
  </si>
  <si>
    <t>Sc.Materna "Villa Vitali"</t>
  </si>
  <si>
    <t>Jesi</t>
  </si>
  <si>
    <t>Media Carlo Lorenzini</t>
  </si>
  <si>
    <t>MC</t>
  </si>
  <si>
    <t>I.P.S.I.A.    E. Rosa (Officina)</t>
  </si>
  <si>
    <t>Mercatino Conca</t>
  </si>
  <si>
    <t>Media Raffaello Sanzio</t>
  </si>
  <si>
    <t>Monte Urano</t>
  </si>
  <si>
    <t>Sc. Media G. Leopardi</t>
  </si>
  <si>
    <t>Montegranaro (DDPF n.57/2016)</t>
  </si>
  <si>
    <t>Santa Maria</t>
  </si>
  <si>
    <t>Petriano</t>
  </si>
  <si>
    <t>Elementare Quasimodo</t>
  </si>
  <si>
    <t xml:space="preserve">Materna Capoluogo </t>
  </si>
  <si>
    <t>Pietrarubbia</t>
  </si>
  <si>
    <t>Materna ed elementare Taddeo Novello</t>
  </si>
  <si>
    <t>San Lorenzo in Campo</t>
  </si>
  <si>
    <t>Infanzia San Lorenzo in Campo</t>
  </si>
  <si>
    <t>Sant'Elpido a mare</t>
  </si>
  <si>
    <t>Sc. Dell'Infanzia "A.Martinelli"</t>
  </si>
  <si>
    <t>Sirolo</t>
  </si>
  <si>
    <t>Media Renaldini</t>
  </si>
  <si>
    <t>AP</t>
  </si>
  <si>
    <t>Acquasanta terme</t>
  </si>
  <si>
    <t>Sc. Media Nicola Amici</t>
  </si>
  <si>
    <t>Sicurezza sismica + altro</t>
  </si>
  <si>
    <t>Elementare Antognini</t>
  </si>
  <si>
    <t>Ascoli Piceno</t>
  </si>
  <si>
    <t>Sc. Don Giussani</t>
  </si>
  <si>
    <t>Sc primaria Don Bosco ed infanzia San Marcello</t>
  </si>
  <si>
    <t>Liceo Clasico "Stabili"</t>
  </si>
  <si>
    <t xml:space="preserve">I.P.S.I.A </t>
  </si>
  <si>
    <t>I.P.S.I.A S. Benedetto d.Tronto</t>
  </si>
  <si>
    <t>Castignano</t>
  </si>
  <si>
    <t>Sc. Primaria</t>
  </si>
  <si>
    <t>Cerreto d'Esi</t>
  </si>
  <si>
    <t>Primaria Tommaso Lippera</t>
  </si>
  <si>
    <t>Chiaravalle</t>
  </si>
  <si>
    <t>Elementare e media Marconi Plesso B</t>
  </si>
  <si>
    <t>Falerone</t>
  </si>
  <si>
    <t>Sc. Materna Elementare V. Leopardi</t>
  </si>
  <si>
    <t>Fermignano</t>
  </si>
  <si>
    <t>Elementare e media-IC Donato Bramante</t>
  </si>
  <si>
    <t>Francavilla d'Ete (DDPF n.57/2016)</t>
  </si>
  <si>
    <t>Sc. Materna di Via Didari</t>
  </si>
  <si>
    <t>Magliano di Tenna</t>
  </si>
  <si>
    <t>Monte San Vito</t>
  </si>
  <si>
    <t>Elementare De Amicis</t>
  </si>
  <si>
    <t>MontePorzio</t>
  </si>
  <si>
    <t>Materna e media Rodari - Fa' di Bruno</t>
  </si>
  <si>
    <t>Moresco</t>
  </si>
  <si>
    <t>Sc. Materna R. Nardoni</t>
  </si>
  <si>
    <t>Morrovalle</t>
  </si>
  <si>
    <t>Sc. Via Giotto</t>
  </si>
  <si>
    <t>Piagge</t>
  </si>
  <si>
    <t>Elementare Raffaello Sanzio</t>
  </si>
  <si>
    <t>Pollenza</t>
  </si>
  <si>
    <t>Sc. Media Vincenzo Monti</t>
  </si>
  <si>
    <t>Saltara</t>
  </si>
  <si>
    <t>Materna ed elementare</t>
  </si>
  <si>
    <t>San Benedetto del Tronto</t>
  </si>
  <si>
    <t>Polo scolastico di via L. Ferri</t>
  </si>
  <si>
    <t>Sassoferrato</t>
  </si>
  <si>
    <t>Elementare Rione Borgo</t>
  </si>
  <si>
    <t>Serra San Quirico</t>
  </si>
  <si>
    <t>Elementare e media IC Don Mauro Costantini</t>
  </si>
  <si>
    <t>Servigliano</t>
  </si>
  <si>
    <t>Vecchiotti</t>
  </si>
  <si>
    <t>Staffolo</t>
  </si>
  <si>
    <t>Palestra Elementare e media Via A.Moro</t>
  </si>
  <si>
    <t>Tavoleto</t>
  </si>
  <si>
    <t>Materna ed elementare Giorgi</t>
  </si>
  <si>
    <t>Urbino</t>
  </si>
  <si>
    <t>Elementare Piansevero</t>
  </si>
  <si>
    <t>Fermo - Comune di Fermo</t>
  </si>
  <si>
    <t>Liceo Classico Annibal Caro</t>
  </si>
  <si>
    <t>Sicurezza sismica Completamento</t>
  </si>
  <si>
    <t>Loro Piceno</t>
  </si>
  <si>
    <t>Sc. Materna "F. Cecchi"</t>
  </si>
  <si>
    <t>Sicurezza sismica Completamento (Finiture e impianti) di un finanziamento dato dalla Protezione civile</t>
  </si>
  <si>
    <t>Pesaro - Comune di Pesaro</t>
  </si>
  <si>
    <t>Liceo psico-pedagogico Morselli</t>
  </si>
  <si>
    <t>Prov.</t>
  </si>
  <si>
    <t>REGIONE MARCHE</t>
  </si>
  <si>
    <t>OGGETTO</t>
  </si>
  <si>
    <t>CASALE MONFERRATO</t>
  </si>
  <si>
    <t>AL</t>
  </si>
  <si>
    <t xml:space="preserve"> -  - scuola secondaria di 1° grado statale A. TREVIGI - </t>
  </si>
  <si>
    <t>RECUPERO, RIUSO ED ADEGUAMENTO FUNZIONALE DELL’IMMOBILE “PALAZZO COVA-ADAGLIO” PER DESTINARLO A SEDE SCOLASTICA PER L’ISTRUZIONE SECONDARIA DI PRIMO GRADO</t>
  </si>
  <si>
    <t>BACENO</t>
  </si>
  <si>
    <t>VB</t>
  </si>
  <si>
    <t xml:space="preserve"> -  - scuola secondaria di 1° grado statale SCUOLA MEDIA STATALE  “INNOCENZO IX”  - </t>
  </si>
  <si>
    <t>APPROVAZIONE PROGETTO DEFINITIVO INTERVENTI DI STRAORDINARI DI RIQUALIFICAZIONE PALESTRA SCUOLE MEDIE INNOCENZO IX.</t>
  </si>
  <si>
    <t>CASTELLETTO SOPRA TICINO</t>
  </si>
  <si>
    <t>NO</t>
  </si>
  <si>
    <t xml:space="preserve">scuola dell'infanzia statale IL GIROTONDO -  -  - </t>
  </si>
  <si>
    <t>RISTRUTTURAZIONE SCUOLA DELL'INFANZIA PLESSO 2 - EX DARIO SIBILIA</t>
  </si>
  <si>
    <t>CARPENETO</t>
  </si>
  <si>
    <t xml:space="preserve"> - scuola primaria statale SCUOLA ELEMENTARE SILVIO PELLICO -  - </t>
  </si>
  <si>
    <t>RISTRUTTURAZIONE  "SCUOLA ELEMENTARE STATALE SILVIO PELLICO"</t>
  </si>
  <si>
    <t>CASSINELLE</t>
  </si>
  <si>
    <t xml:space="preserve">scuola dell'infanzia statale "FILIPPO SERPERO" - scuola primaria statale "FILIPPO SERPERO" -  - </t>
  </si>
  <si>
    <t>RISTRUTTURAZIONE E ADEGUAMENTO ALLA NORMATIVA SISMICA DELL'EDIFICIO SCOLASTICO "FILIPPO SERPERO"</t>
  </si>
  <si>
    <t>CAMPIGLIONE FENILE</t>
  </si>
  <si>
    <t>TORINO</t>
  </si>
  <si>
    <t xml:space="preserve"> - scuola primaria statale SCUOLA PRIMARIA STATALE FILLIA -  - </t>
  </si>
  <si>
    <t>Progettazione definitiva per la ristrutturazione e l’adeguamento alla normativa antisismica  Scuola Primaria Comunale di Campiglione Fenile</t>
  </si>
  <si>
    <t>REGIONE PIEMONTE</t>
  </si>
  <si>
    <t>id</t>
  </si>
  <si>
    <t>SCUOLA</t>
  </si>
  <si>
    <t>REGIONE PUGLIA</t>
  </si>
  <si>
    <t>PROG.</t>
  </si>
  <si>
    <t>SOGGETTO PROPONENTE</t>
  </si>
  <si>
    <t>DENOMINAZIONE EDIFICIO</t>
  </si>
  <si>
    <t>MIGLIORAMENTO O ADEGUAMENTO SISMICO</t>
  </si>
  <si>
    <t>IMPORTO FINANZIAMENTO RICHIESTO (euro)</t>
  </si>
  <si>
    <t>COMUNE DI BOVINO</t>
  </si>
  <si>
    <t>FOGGIA</t>
  </si>
  <si>
    <t>BOVINO-VIA NAZIONALE 18/A</t>
  </si>
  <si>
    <t>Intervento di adeguamento sismico</t>
  </si>
  <si>
    <t>COMUNE DI MOTTA MONTECORVINO</t>
  </si>
  <si>
    <t>Palestra annessa al Plesso scolastico di Motta Montecorvino</t>
  </si>
  <si>
    <t>Nuova costruzione palestra</t>
  </si>
  <si>
    <t>COMUNE DI STORNARA</t>
  </si>
  <si>
    <t>SCUOLA PRIMARIA</t>
  </si>
  <si>
    <t>COMUNE DI SAN DONATO DI LECCE</t>
  </si>
  <si>
    <t>LECCE</t>
  </si>
  <si>
    <t>Scuola Secondaria I° Grado "G. Pascoli"</t>
  </si>
  <si>
    <t>COMUNE DI FOGGIA</t>
  </si>
  <si>
    <t>SCUOLA MEDIA "F. DE SANCTIS"</t>
  </si>
  <si>
    <t>COMUNE DI CASTELLUCCIO DEI SAURI</t>
  </si>
  <si>
    <t>Primaria Castelluccio de' Sauri</t>
  </si>
  <si>
    <t>COMUNE DI SAN MICHELE SALENTINO</t>
  </si>
  <si>
    <t>BRINDISI</t>
  </si>
  <si>
    <t>Scuola dell'Infanzia "Cosimo Carlucci"</t>
  </si>
  <si>
    <t>PROVINCIA DI LECCE</t>
  </si>
  <si>
    <t>I.I.S.S. "Moccia"</t>
  </si>
  <si>
    <t>I.P.S.E.O. "A. Moro"</t>
  </si>
  <si>
    <t>COMUNE DI CORATO</t>
  </si>
  <si>
    <t>BARI</t>
  </si>
  <si>
    <t>scuola media "Giovanni XXIII"</t>
  </si>
  <si>
    <t>COMUNE DI MODUGNO</t>
  </si>
  <si>
    <t>Dante Alighieri</t>
  </si>
  <si>
    <t>COMUNE DI MORCIANO DI LEUCA</t>
  </si>
  <si>
    <t>Scuola Primaria "G. Pascoli"</t>
  </si>
  <si>
    <t>COMUNE DI MOLA DI BARI</t>
  </si>
  <si>
    <t>INFANZIA PROLUNG.TO VIA FIUME</t>
  </si>
  <si>
    <t>COMUNE DI TRICASE</t>
  </si>
  <si>
    <t>Istituto comprensivo Statale "Tricase Via Apulia"</t>
  </si>
  <si>
    <t>COMUNE DI ANDRIA</t>
  </si>
  <si>
    <t>BAT</t>
  </si>
  <si>
    <t>Scuola Primaria Jannuzzi</t>
  </si>
  <si>
    <t>COMUNE DI MONTESANO SALENTINO</t>
  </si>
  <si>
    <t>Scuola Secondaria di I Grado</t>
  </si>
  <si>
    <t>COMUNE DI PALO DEL COLLE</t>
  </si>
  <si>
    <t>PRIMARIA V.DELLA RESISTENZA</t>
  </si>
  <si>
    <t>COMUNE DI ORTELLE</t>
  </si>
  <si>
    <t>SCUOLA PRIMARIA DI VIA LOTTIZZAZIONE GUGLIELMO</t>
  </si>
  <si>
    <t>COMUNE DI FRAGAGNANO</t>
  </si>
  <si>
    <t>TARANTO</t>
  </si>
  <si>
    <t>SCUOLA PRIMARIA DI PRIMO GRADO "G. TONILO"</t>
  </si>
  <si>
    <t>COMUNE DI GALATINA</t>
  </si>
  <si>
    <t>IC Galatina II Polo Palestra</t>
  </si>
  <si>
    <t>COMUNE DI LUCERA</t>
  </si>
  <si>
    <t>ISTITUTO COMPRENSIVO BOZZINI - FASANI</t>
  </si>
  <si>
    <t>COMUNE DI SAN DONACI</t>
  </si>
  <si>
    <t>Palestra Scuola Elementare Via Cellino</t>
  </si>
  <si>
    <t>COMUNE DI SAN GIOVANNI ROTONDO</t>
  </si>
  <si>
    <t>NUOVA SCUOLA DELL'INFANZIA IN LOCALITA' "COMPARTOH+G"</t>
  </si>
  <si>
    <t>COMUNE DI MATTINATA</t>
  </si>
  <si>
    <t>Scuola Media Statale "San Domenico Savio"</t>
  </si>
  <si>
    <t>COMUNE DI BARI</t>
  </si>
  <si>
    <t>Scuola dell'infanzia "Regina Margherita"</t>
  </si>
  <si>
    <t>COMUNE DI TARANTO</t>
  </si>
  <si>
    <t>I.C. Vittorio Alfieri</t>
  </si>
  <si>
    <t>COMUNE DI SURBO</t>
  </si>
  <si>
    <t>Scuola Primaria di Giorgiloro</t>
  </si>
  <si>
    <t>COMUNE DI ADELFIA</t>
  </si>
  <si>
    <t>I.C. GIOVANNI XXIII - SCUOLA PRIMARIA "G. FALCONE"</t>
  </si>
  <si>
    <t>Scuola elementare "E.Duse"</t>
  </si>
  <si>
    <t>COMUNE DI PIETRAMONTECORVINO</t>
  </si>
  <si>
    <t>I.C. G. MANDES PLESSO SCOLASTICO DI PIETRAMONTECORVINO</t>
  </si>
  <si>
    <t>COMUNE DI VIESTE</t>
  </si>
  <si>
    <t>PRIMARIA DELLI SANTI</t>
  </si>
  <si>
    <t>COMUNE DI BARLETTA</t>
  </si>
  <si>
    <t>scuola   materna a tre sezioni - zona settefrati</t>
  </si>
  <si>
    <t>COMUNE DI BITETTO</t>
  </si>
  <si>
    <t>Scuola media via G. Fortunato</t>
  </si>
  <si>
    <t>Provincia Ente Richiedente</t>
  </si>
  <si>
    <t>Comune sede intervento</t>
  </si>
  <si>
    <t>Istituzione - Plesso Scolastico</t>
  </si>
  <si>
    <t>Tipo di Intervento</t>
  </si>
  <si>
    <t>LU</t>
  </si>
  <si>
    <t xml:space="preserve"> ALTOPASCIO</t>
  </si>
  <si>
    <t>Primaria  Lorenzini - Collodi</t>
  </si>
  <si>
    <t>AR</t>
  </si>
  <si>
    <t xml:space="preserve"> LATERINA</t>
  </si>
  <si>
    <t>Primaria  Edmondo De Amicis - Sec. I  Ponticino</t>
  </si>
  <si>
    <t>MANUTENZIONE STRAORDINARIA</t>
  </si>
  <si>
    <t xml:space="preserve"> CASTIGLIONE DI GARFAGNANA</t>
  </si>
  <si>
    <t>Primaria  Giovanni Santini - Sec. I  Castiglione di Garfagnana</t>
  </si>
  <si>
    <t>RISTRUTTURAZIONE EDILIZIA</t>
  </si>
  <si>
    <t xml:space="preserve"> BARGA</t>
  </si>
  <si>
    <t>Primaria  Barga - IC  Barga</t>
  </si>
  <si>
    <t>MS</t>
  </si>
  <si>
    <t xml:space="preserve"> BAGNONE</t>
  </si>
  <si>
    <t xml:space="preserve"> I.P.I.A.  Antonio Pacinotti</t>
  </si>
  <si>
    <t xml:space="preserve"> CAVRIGLIA</t>
  </si>
  <si>
    <t>Primaria  Via Resistenza - Sec. I  Dante Alighieri</t>
  </si>
  <si>
    <t>GR</t>
  </si>
  <si>
    <t xml:space="preserve"> ARCIDOSSO</t>
  </si>
  <si>
    <t>Primaria  Dante Alighieri</t>
  </si>
  <si>
    <t>FI</t>
  </si>
  <si>
    <t xml:space="preserve"> RIGNANO SULL`ARNO</t>
  </si>
  <si>
    <t>Primaria  Don Milani</t>
  </si>
  <si>
    <t xml:space="preserve"> BORGO A MOZZANO</t>
  </si>
  <si>
    <t>Infanzia  Valdottavo</t>
  </si>
  <si>
    <t xml:space="preserve"> SCARPERIA E SAN PIERO</t>
  </si>
  <si>
    <t>Sec. I  Galileo Chini</t>
  </si>
  <si>
    <t xml:space="preserve"> PORCARI</t>
  </si>
  <si>
    <t>Sec. I  Enrico Pea</t>
  </si>
  <si>
    <t xml:space="preserve"> GAMBASSI TERME</t>
  </si>
  <si>
    <t>Sec. I  Giovanni Gonnelli</t>
  </si>
  <si>
    <t xml:space="preserve"> SCANDICCI</t>
  </si>
  <si>
    <t>Primaria  Enrico Toti</t>
  </si>
  <si>
    <t>PT</t>
  </si>
  <si>
    <t xml:space="preserve"> PESCIA</t>
  </si>
  <si>
    <t>Primaria  Valchiusa - Sec. I  Libero Andreotti</t>
  </si>
  <si>
    <t xml:space="preserve"> FIRENZE</t>
  </si>
  <si>
    <t>Infanzia  Giacomo Matteotti - Primaria  Giacomo Matteotti</t>
  </si>
  <si>
    <t>I.S.I.S. Leonardo da Vinci</t>
  </si>
  <si>
    <t xml:space="preserve"> CASTIGLION FIBOCCHI</t>
  </si>
  <si>
    <t>Primaria  Ugo Nofri - Sec. I  Ugo Nofri</t>
  </si>
  <si>
    <t xml:space="preserve"> CASTELNUOVO DI GARFAGNANA</t>
  </si>
  <si>
    <t>Primaria  Castelnuovo</t>
  </si>
  <si>
    <t xml:space="preserve"> QUARRATA</t>
  </si>
  <si>
    <t>Sec. I  B. da Montemagno</t>
  </si>
  <si>
    <t>Sec. I  Bonaccorso da Montemagno</t>
  </si>
  <si>
    <t xml:space="preserve"> BIBBIENA</t>
  </si>
  <si>
    <t>Primaria  Luigi Gori</t>
  </si>
  <si>
    <t>SOSTITUZIONE EDILIZIA (DEMOLIZIONE E RICOSTRUZIONE)</t>
  </si>
  <si>
    <t>Infanzia Comunale  Rosa Scotti Francesci</t>
  </si>
  <si>
    <t>RISANAMENTO CONSERVATIVO</t>
  </si>
  <si>
    <t>Primaria  Barga</t>
  </si>
  <si>
    <t xml:space="preserve"> FORTE DEI MARMI</t>
  </si>
  <si>
    <t>Sec. I  Forte Dei Marmi</t>
  </si>
  <si>
    <t>CITTA' METROPOLITANA DI FIRENZE</t>
  </si>
  <si>
    <t>I.P.S.A.A.R.  Bernardo Buontalenti</t>
  </si>
  <si>
    <t xml:space="preserve"> PIEVE A NIEVOLE</t>
  </si>
  <si>
    <t>Sec. I  Galileo Galilei</t>
  </si>
  <si>
    <t>SI</t>
  </si>
  <si>
    <t xml:space="preserve"> POGGIBONSI</t>
  </si>
  <si>
    <t>Sec. I  Leonardo Da Vinci</t>
  </si>
  <si>
    <t xml:space="preserve"> TORRITA DI SIENA</t>
  </si>
  <si>
    <t>Sec. I  Giuseppe Parini</t>
  </si>
  <si>
    <t xml:space="preserve"> CAMPI BISENZIO</t>
  </si>
  <si>
    <t>Primaria  Fra Ristoro</t>
  </si>
  <si>
    <t xml:space="preserve"> SARTEANO</t>
  </si>
  <si>
    <t>Primaria  Don Lorenzo Milani</t>
  </si>
  <si>
    <t>Primaria  Vamba</t>
  </si>
  <si>
    <t xml:space="preserve"> BAGNI DI LUCCA</t>
  </si>
  <si>
    <t>Palestra Infanzia e Primaria di Fornoli</t>
  </si>
  <si>
    <t xml:space="preserve"> FIVIZZANO</t>
  </si>
  <si>
    <t>Primaria  Piazza Garibaldi</t>
  </si>
  <si>
    <t>PI</t>
  </si>
  <si>
    <t>TERRICCIOLA</t>
  </si>
  <si>
    <t>Primaria  Selvatelle</t>
  </si>
  <si>
    <t>Primaria  Fedi Stefanacci - Sec. I  Andrea del Castagno</t>
  </si>
  <si>
    <t xml:space="preserve"> MONTECARLO</t>
  </si>
  <si>
    <t>Infanzia  Guglielmo Marconi</t>
  </si>
  <si>
    <t xml:space="preserve"> RUFINA</t>
  </si>
  <si>
    <t xml:space="preserve"> SESTO FIORENTINO</t>
  </si>
  <si>
    <t>Infanzia  Padre Balducci - Primaria  Ernesto Balducci</t>
  </si>
  <si>
    <t xml:space="preserve"> CAPANNORI</t>
  </si>
  <si>
    <t>Primaria  Luigi Boccherini</t>
  </si>
  <si>
    <t xml:space="preserve"> GROSSETO</t>
  </si>
  <si>
    <t xml:space="preserve">Infanzia  Via G. Mazzini - Primaria  G. Tombari </t>
  </si>
  <si>
    <t>Infanzia   loc. Soci</t>
  </si>
  <si>
    <t xml:space="preserve"> SIENA</t>
  </si>
  <si>
    <t>Infanzia  Castagno</t>
  </si>
  <si>
    <t>SAN GIMIGNANO</t>
  </si>
  <si>
    <t>Infanzia  Ulignano  - Primaria  Ulignano</t>
  </si>
  <si>
    <t xml:space="preserve"> SANSEPOLCRO</t>
  </si>
  <si>
    <t>Primaria  Carlo Collodi</t>
  </si>
  <si>
    <t>Primaria  Edmondo De Amicis</t>
  </si>
  <si>
    <t xml:space="preserve"> PIETRASANTA</t>
  </si>
  <si>
    <t>Primaria  Alessio Ricci</t>
  </si>
  <si>
    <t>Sec. I  Pescetti</t>
  </si>
  <si>
    <t>I.M.  Giovanni Pascoli</t>
  </si>
  <si>
    <t>Sec. I  Giuseppe Garibaldi</t>
  </si>
  <si>
    <t xml:space="preserve"> MONTESPERTOLI</t>
  </si>
  <si>
    <t>Sec. I  Renato Fucini</t>
  </si>
  <si>
    <t xml:space="preserve">L.S.  Giotto Ulivi  - L.C.  Giotto Ulivi </t>
  </si>
  <si>
    <t xml:space="preserve"> BORGO SAN LORENZO</t>
  </si>
  <si>
    <t>Infanzia - Arcobaleno</t>
  </si>
  <si>
    <t>Primaria - Amalia Bertolucci Del Fiorentino</t>
  </si>
  <si>
    <t xml:space="preserve"> CINIGIANO</t>
  </si>
  <si>
    <t>Infanzia  Sasso d`Ombrone</t>
  </si>
  <si>
    <t>Infanzia  Cinigiano</t>
  </si>
  <si>
    <t xml:space="preserve"> FIRENZUOLA</t>
  </si>
  <si>
    <t>Infanzia  Pietramala</t>
  </si>
  <si>
    <t xml:space="preserve"> MONTAIONE</t>
  </si>
  <si>
    <t>Sec. I  Chiarenti</t>
  </si>
  <si>
    <t xml:space="preserve"> MURLO</t>
  </si>
  <si>
    <t>Sec. I  Murlo</t>
  </si>
  <si>
    <t>PROVINCIA DI SIENA</t>
  </si>
  <si>
    <t>L.L.  San Giovanni Bosco - I.P.I.A. Cennino Cennini  - Liceo A. VOLTA</t>
  </si>
  <si>
    <t xml:space="preserve"> PIAZZA AL SERCHIO</t>
  </si>
  <si>
    <t xml:space="preserve">Infanzia  Piazza al Serchio - Primaria  Vincenti </t>
  </si>
  <si>
    <t xml:space="preserve"> SUBBIANO</t>
  </si>
  <si>
    <t>Primaria  Sandro Pertini</t>
  </si>
  <si>
    <t>Primaria  G. Alfieri</t>
  </si>
  <si>
    <t>PROVINCIA DI AREZZO</t>
  </si>
  <si>
    <t>I.T.C.  Michelangelo Buonarroti  - CTP</t>
  </si>
  <si>
    <t xml:space="preserve"> CASTELLINA IN CHIANTI</t>
  </si>
  <si>
    <t>Primaria  Via Martiri di Montemaggio - Sec. I  Angelo Giuseppe Roncalli</t>
  </si>
  <si>
    <t xml:space="preserve"> MASSA E COZZILE</t>
  </si>
  <si>
    <t>Sec. I  Bernardo Pasquini</t>
  </si>
  <si>
    <t xml:space="preserve"> CUTIGLIANO</t>
  </si>
  <si>
    <t>Infanzia  Massimo Braccesi</t>
  </si>
  <si>
    <t xml:space="preserve"> EMPOLI</t>
  </si>
  <si>
    <t>Infanzia  Lucio Lombardo Radice - Primaria  Lucio Lombardo Radice</t>
  </si>
  <si>
    <t>Infanzia  Gianni Rodari</t>
  </si>
  <si>
    <t xml:space="preserve"> CARRARA</t>
  </si>
  <si>
    <t>Infanzia  Fossone - Primaria  Fossone</t>
  </si>
  <si>
    <t>Primaria  Lorenzo Nottolini</t>
  </si>
  <si>
    <t xml:space="preserve"> PONTE BUGGIANESE</t>
  </si>
  <si>
    <t>Sec. I  Padre Filippo Cecchi - Primaria  Gianni Rodari</t>
  </si>
  <si>
    <t xml:space="preserve"> BUTI</t>
  </si>
  <si>
    <t>Infanzia  Cascine</t>
  </si>
  <si>
    <t xml:space="preserve"> CRESPINA LORENZANA</t>
  </si>
  <si>
    <t>Primaria  Lorenzana</t>
  </si>
  <si>
    <t xml:space="preserve"> MONTECATINI</t>
  </si>
  <si>
    <t>Primaria  Giovanni Pascoli - Infanzia  Massimo d`Angeli</t>
  </si>
  <si>
    <t>Sec. I  Giovanni Papini</t>
  </si>
  <si>
    <t xml:space="preserve"> PERGINE VALDARNO</t>
  </si>
  <si>
    <t>Primaria  Pergine Valdarno -  Sec. I  Alessandro Manzoni</t>
  </si>
  <si>
    <t xml:space="preserve">Sec. I  Padre Filippo Cecchi - Primaria  Gianni Rodari </t>
  </si>
  <si>
    <t>Sec. I  Giovanni Della Casa</t>
  </si>
  <si>
    <t xml:space="preserve"> SAN MARCELLO PISTOIESE</t>
  </si>
  <si>
    <t xml:space="preserve">Infanzia  Maresca  - Primaria  Anna Frank </t>
  </si>
  <si>
    <t>Infanzia Comunale  Anna Maria Enriquez Agnoletti</t>
  </si>
  <si>
    <t xml:space="preserve"> CORTONA</t>
  </si>
  <si>
    <t xml:space="preserve">Primaria  Giuseppe Mancini - Sec. I  Berrettini - Pancrazi </t>
  </si>
  <si>
    <t>Primaria  Terricciola  - Sec. I  Alessandro Da Morrona</t>
  </si>
  <si>
    <t xml:space="preserve"> CAPRESE MICHELANGELO</t>
  </si>
  <si>
    <t>Primaria  Giovanni Santini - Sec. I  Michelangelo Buonarroti</t>
  </si>
  <si>
    <t xml:space="preserve"> POMARANCE</t>
  </si>
  <si>
    <t>Primaria  Nazario Sauro</t>
  </si>
  <si>
    <t xml:space="preserve"> SAN CASCIANO IN VAL DI PESA</t>
  </si>
  <si>
    <t>Sec. I  Ippolito Nievo</t>
  </si>
  <si>
    <t>PO</t>
  </si>
  <si>
    <t xml:space="preserve"> MONTEMURLO</t>
  </si>
  <si>
    <t xml:space="preserve"> Infanzia  Bagnolo II  - Primaria  Bagnolo</t>
  </si>
  <si>
    <t>Primaria  Sericciolo</t>
  </si>
  <si>
    <t>Infanzia Comunale - Ginestro</t>
  </si>
  <si>
    <t xml:space="preserve"> BUCINE</t>
  </si>
  <si>
    <t>Primaria  Ugo Foscolo - Sec. I  Alessandro Manzoni</t>
  </si>
  <si>
    <t xml:space="preserve">Infanzia Comunale  Santa Marta </t>
  </si>
  <si>
    <t xml:space="preserve"> MASSA</t>
  </si>
  <si>
    <t>I.T.I.  Antonio Meucci</t>
  </si>
  <si>
    <t xml:space="preserve"> FUCECCHIO</t>
  </si>
  <si>
    <t>Infanzia  Via Ugo Foscolo</t>
  </si>
  <si>
    <t>Primaria  Don Giulio Facibeni - Infanzia  Don Giulio Facibeni</t>
  </si>
  <si>
    <t>Primaria  Gamurrini  - I.M.  Vittoria Colonna</t>
  </si>
  <si>
    <t xml:space="preserve"> MINUCCIANO</t>
  </si>
  <si>
    <t>Infanzia  Minucciano  Gramolazzo - Sec. I  Gramolazzo  - Sec. I  Piazza Al Serchio</t>
  </si>
  <si>
    <t>Infanzia  Via Trento</t>
  </si>
  <si>
    <t xml:space="preserve"> PRATO</t>
  </si>
  <si>
    <t>Infanzia  Antonio Meucci - Primaria  Giampaolo Meucci</t>
  </si>
  <si>
    <t>Primaria  Carlo Alberto Dalla Chiesa - Sec. I  Annessa II Circolo</t>
  </si>
  <si>
    <t>IMPORTO</t>
  </si>
  <si>
    <t>REGIONE TOSCANA</t>
  </si>
  <si>
    <t>TERNI</t>
  </si>
  <si>
    <t>PRIMARIA MATTEOTTI CAPOLUOGO</t>
  </si>
  <si>
    <t>MONTECCHIO</t>
  </si>
  <si>
    <t>PRIMARIA E SEC. 1° GRADO CAPOL.</t>
  </si>
  <si>
    <t>TREVI</t>
  </si>
  <si>
    <r>
      <t xml:space="preserve">PRIMARIA BORGO TREVI - </t>
    </r>
    <r>
      <rPr>
        <b/>
        <sz val="11"/>
        <color indexed="8"/>
        <rFont val="Calibri"/>
        <family val="2"/>
      </rPr>
      <t>RICOSTRUZIONE EDIFICIO</t>
    </r>
  </si>
  <si>
    <t>TUORO SUL TRASIMENO</t>
  </si>
  <si>
    <r>
      <t>INFANZIA CAPOLUOGO -</t>
    </r>
    <r>
      <rPr>
        <b/>
        <sz val="11"/>
        <color indexed="8"/>
        <rFont val="Calibri"/>
        <family val="2"/>
      </rPr>
      <t xml:space="preserve"> RICOSTRUZIONE EDIFICIO</t>
    </r>
  </si>
  <si>
    <t>UMBERTIDE</t>
  </si>
  <si>
    <r>
      <t>INFANZIA MONINI CAPOLUOGO -</t>
    </r>
    <r>
      <rPr>
        <b/>
        <sz val="11"/>
        <color indexed="8"/>
        <rFont val="Calibri"/>
        <family val="2"/>
      </rPr>
      <t>RICOSTRUZIONE</t>
    </r>
  </si>
  <si>
    <t>BASTIA UMBRA</t>
  </si>
  <si>
    <r>
      <t xml:space="preserve">PRIMARIA LOC. XXV APRILE - </t>
    </r>
    <r>
      <rPr>
        <b/>
        <sz val="11"/>
        <color indexed="8"/>
        <rFont val="Calibri"/>
        <family val="2"/>
      </rPr>
      <t>NUOVO EDIFICIO</t>
    </r>
  </si>
  <si>
    <t>NORCIA</t>
  </si>
  <si>
    <r>
      <t xml:space="preserve">SCUOLA INFANZIA CAPOLUOGO - </t>
    </r>
    <r>
      <rPr>
        <b/>
        <sz val="11"/>
        <color indexed="8"/>
        <rFont val="Calibri"/>
        <family val="2"/>
      </rPr>
      <t>RICONVERSIONE EX PISCINA</t>
    </r>
  </si>
  <si>
    <t>VALTOPINA</t>
  </si>
  <si>
    <r>
      <t xml:space="preserve">ISTIT. COMPRENSIVO </t>
    </r>
    <r>
      <rPr>
        <b/>
        <sz val="11"/>
        <color indexed="8"/>
        <rFont val="Calibri"/>
        <family val="2"/>
      </rPr>
      <t>PALESTRA</t>
    </r>
  </si>
  <si>
    <t>OTRICOLI</t>
  </si>
  <si>
    <r>
      <t>SEC. 1° GRADO LEOPARDI CAPOL -</t>
    </r>
    <r>
      <rPr>
        <b/>
        <sz val="11"/>
        <color indexed="8"/>
        <rFont val="Calibri"/>
        <family val="2"/>
      </rPr>
      <t xml:space="preserve"> NUOVA PALESTRA</t>
    </r>
  </si>
  <si>
    <t>TORGIANO</t>
  </si>
  <si>
    <r>
      <t xml:space="preserve">ISTITUTO DOTTORI CAPOLUOGO - </t>
    </r>
    <r>
      <rPr>
        <b/>
        <sz val="11"/>
        <color indexed="8"/>
        <rFont val="Calibri"/>
        <family val="2"/>
      </rPr>
      <t>NUOVA PALESTRA</t>
    </r>
  </si>
  <si>
    <t xml:space="preserve">MAGIONE </t>
  </si>
  <si>
    <r>
      <t xml:space="preserve">INFANZIA LOC. CASERINO - </t>
    </r>
    <r>
      <rPr>
        <b/>
        <sz val="11"/>
        <color indexed="8"/>
        <rFont val="Calibri"/>
        <family val="2"/>
      </rPr>
      <t>NUOVO EDIFICIO</t>
    </r>
  </si>
  <si>
    <t>GUBBIO</t>
  </si>
  <si>
    <t>INFANZIA E SEC. 1°GRADO BRANCA</t>
  </si>
  <si>
    <t>CITTA DI CASTELLO</t>
  </si>
  <si>
    <t>PRIMARIA LERCHI</t>
  </si>
  <si>
    <t>PRIMARIA CAPOLUOGO</t>
  </si>
  <si>
    <t>MASSA MARTANA</t>
  </si>
  <si>
    <t>INFANZIA COLPETRAZZO</t>
  </si>
  <si>
    <r>
      <t xml:space="preserve">PRIMARIA MATTEOTTI CAPOLUOGO BLOCCO </t>
    </r>
    <r>
      <rPr>
        <b/>
        <sz val="11"/>
        <color indexed="8"/>
        <rFont val="Calibri"/>
        <family val="2"/>
      </rPr>
      <t>PALESTRA</t>
    </r>
  </si>
  <si>
    <t>FICULLE</t>
  </si>
  <si>
    <t>SEC. 1°GRADO GRAZIANO CAPOL.</t>
  </si>
  <si>
    <t>GUALDO TADINO</t>
  </si>
  <si>
    <t>PRIMARIA TITTARELLI CAPOLUOGO</t>
  </si>
  <si>
    <t>MONTONE</t>
  </si>
  <si>
    <t>SECOND.1°GRA.POLIDORI CAPOLU</t>
  </si>
  <si>
    <t>CASTIGLIONE DEL LAGO</t>
  </si>
  <si>
    <t>INFANZIA CAPOLUOGO</t>
  </si>
  <si>
    <t>PROVINCIA DI PERUGIA</t>
  </si>
  <si>
    <t>IST. ALBERGHIERO SPOLETO</t>
  </si>
  <si>
    <t>LIC SC. SPOLETO</t>
  </si>
  <si>
    <t>INTERVENTO</t>
  </si>
  <si>
    <t>REGIONE UMBRIA</t>
  </si>
  <si>
    <t>adeguamento/miglioramento sismico</t>
  </si>
  <si>
    <t xml:space="preserve">Intervento </t>
  </si>
  <si>
    <t>Importo Finanziabile</t>
  </si>
  <si>
    <t>CONCORDIA SAGITTARIA</t>
  </si>
  <si>
    <t>VE</t>
  </si>
  <si>
    <t>TESON</t>
  </si>
  <si>
    <t>Adeguamento/miglioramento sismico</t>
  </si>
  <si>
    <t>CEREGNANO</t>
  </si>
  <si>
    <t>RO</t>
  </si>
  <si>
    <t>CARLO GOLDONI</t>
  </si>
  <si>
    <t>BUTTAPIETRA</t>
  </si>
  <si>
    <t>VR</t>
  </si>
  <si>
    <t>NUOVO POLO SCOLASTICO DI BUTTAPIETRA</t>
  </si>
  <si>
    <t>ARIANO NEL POLESINE</t>
  </si>
  <si>
    <t>SCUOLA MATERNA DI SANTA MARIA IN PUNTA</t>
  </si>
  <si>
    <t>PALÙ</t>
  </si>
  <si>
    <t>IGINO BONINSEGNA + F.LLI BETTIN</t>
  </si>
  <si>
    <t>CAVASO DEL TOMBA</t>
  </si>
  <si>
    <t>TV</t>
  </si>
  <si>
    <t>FRANCESCO SARTOR</t>
  </si>
  <si>
    <t>FONTE</t>
  </si>
  <si>
    <t>EDMONDO DE AMICIS</t>
  </si>
  <si>
    <t>NEGRAR</t>
  </si>
  <si>
    <t>E.SALGARI</t>
  </si>
  <si>
    <t>QUERO VAS</t>
  </si>
  <si>
    <t>BL</t>
  </si>
  <si>
    <t>DON LUIGI ORIONE (PALESTRA)</t>
  </si>
  <si>
    <t>ALTISSIMO</t>
  </si>
  <si>
    <t>VI</t>
  </si>
  <si>
    <t>T.  DAL MOLIN</t>
  </si>
  <si>
    <t>CURTAROLO</t>
  </si>
  <si>
    <t>PD</t>
  </si>
  <si>
    <t>G. E V. CAPPELLARI</t>
  </si>
  <si>
    <t>MEGLIADINO SAN VITALE</t>
  </si>
  <si>
    <t>SILVIO PELLICO</t>
  </si>
  <si>
    <t>LORIA</t>
  </si>
  <si>
    <t>G. PASCOLI + GIOVANNI XXIII + MARCHESAN + ZANELLA</t>
  </si>
  <si>
    <t>TEZZE SUL BRENTA</t>
  </si>
  <si>
    <t>FRANCESCO D'ASSISI</t>
  </si>
  <si>
    <t>CARBONERA</t>
  </si>
  <si>
    <t>THIENE</t>
  </si>
  <si>
    <t>A. FERRARIN</t>
  </si>
  <si>
    <t>SAN BONIFACIO</t>
  </si>
  <si>
    <t>SCUOLA DELL'INFANZIA GIANCARLO FIORIO</t>
  </si>
  <si>
    <t>VODO CADORE</t>
  </si>
  <si>
    <t>SCUOLA PRIMARIA DI VODO E BORCA DI CADORE</t>
  </si>
  <si>
    <t>CAMPOSAMPIERO</t>
  </si>
  <si>
    <t>C. BATTISTI</t>
  </si>
  <si>
    <t>SPRESIANO</t>
  </si>
  <si>
    <t>SAN MARTINO</t>
  </si>
  <si>
    <t>SAN MARTINO DI LUPARI</t>
  </si>
  <si>
    <t>A. DIAZ</t>
  </si>
  <si>
    <t>SOSSANO</t>
  </si>
  <si>
    <t>DON BOSCO</t>
  </si>
  <si>
    <t>SAN PIETRO VIMINARIO</t>
  </si>
  <si>
    <t>SAN GIOVANNI BOSCO</t>
  </si>
  <si>
    <t>TORREBELVICINO</t>
  </si>
  <si>
    <t>I.C. MONTE PASUBIO</t>
  </si>
  <si>
    <t>ARZIGNANO</t>
  </si>
  <si>
    <t>ZANELLA</t>
  </si>
  <si>
    <t>BASSANO DEL GRAPPA</t>
  </si>
  <si>
    <t>J. VITTORELLI</t>
  </si>
  <si>
    <t>DOLO</t>
  </si>
  <si>
    <t>DANIELE MANIN</t>
  </si>
  <si>
    <t>FELTRE</t>
  </si>
  <si>
    <t>GINO ROCCA</t>
  </si>
  <si>
    <t>PETTORAZZA GRIMANI</t>
  </si>
  <si>
    <t>G. RODARI</t>
  </si>
  <si>
    <t>VILLAVERLA</t>
  </si>
  <si>
    <t>DANTE ALIGHIERI</t>
  </si>
  <si>
    <t>BOVOLENTA</t>
  </si>
  <si>
    <t>L. RADICE</t>
  </si>
  <si>
    <t>GODEGA DI SANT URBANO</t>
  </si>
  <si>
    <t>PRIMARIA - D.BIRAGO</t>
  </si>
  <si>
    <t>PROVINCIA DI ROVIGO</t>
  </si>
  <si>
    <t>ISTITUTO PROFESSIONALE AGRICOLTURA "M.T. BELLINI"</t>
  </si>
  <si>
    <t>SILEA</t>
  </si>
  <si>
    <t>MONTESSORI - TIEPOLO</t>
  </si>
  <si>
    <t>QUINTO VICENTINO</t>
  </si>
  <si>
    <t>G. ZANELLA</t>
  </si>
  <si>
    <t>CHIAMPO</t>
  </si>
  <si>
    <t>SILVIO NEGRO</t>
  </si>
  <si>
    <t>CEGGIA</t>
  </si>
  <si>
    <t>ISTITUTO COMPRENSIVO GUGLIELMO MARCONI</t>
  </si>
  <si>
    <t>FREGONA</t>
  </si>
  <si>
    <t>PALESTRA ELEMENTARI E MEDIE STATALI DI FREGONA</t>
  </si>
  <si>
    <t>SOAVE</t>
  </si>
  <si>
    <t>BENEDETTO DAL BENE</t>
  </si>
  <si>
    <t>SARCEDO</t>
  </si>
  <si>
    <t>TIZIANO VECELLIO</t>
  </si>
  <si>
    <t>MONTEBELLO VICENTINO</t>
  </si>
  <si>
    <t>PLESSO POLO SCOLASTICO VIA GENTILE "A. PEDROLLO"</t>
  </si>
  <si>
    <t>SAN POLO DI PIAVE</t>
  </si>
  <si>
    <t>CESARE AMBROSETTO</t>
  </si>
  <si>
    <t>CARMIGNANO DI BRENTA</t>
  </si>
  <si>
    <t>E. DE AMICIS</t>
  </si>
  <si>
    <t>VERONA</t>
  </si>
  <si>
    <t>INFANZIA "ALESSANDRI"</t>
  </si>
  <si>
    <t>PADOVA</t>
  </si>
  <si>
    <t>ARDIGO - MAMELI</t>
  </si>
  <si>
    <t>RIESE PIO X</t>
  </si>
  <si>
    <t>MARGHERITA SARTO SANSON</t>
  </si>
  <si>
    <t>GALLIERA VENETA</t>
  </si>
  <si>
    <t>DON GUIDO MANESSO</t>
  </si>
  <si>
    <t>MONTEVIALE</t>
  </si>
  <si>
    <t>PRIMARIA A. CIBELE E SECONDARIA G. UNGARETTI</t>
  </si>
  <si>
    <t>SAN GIORGIO DELLE PERTICHE</t>
  </si>
  <si>
    <t>MARCO POLO</t>
  </si>
  <si>
    <t>FOSSALTA DI PIAVE</t>
  </si>
  <si>
    <t>SAN DOMENICO SAVIO</t>
  </si>
  <si>
    <t>PEDAVENA</t>
  </si>
  <si>
    <t>FRANCESCA BERTON</t>
  </si>
  <si>
    <t>LONIGO</t>
  </si>
  <si>
    <t>F. O . SCORTEGAGNA</t>
  </si>
  <si>
    <t>PORTOGRUARO</t>
  </si>
  <si>
    <t>I. NIEVO E G. PASCOLI</t>
  </si>
  <si>
    <t>BOSARO</t>
  </si>
  <si>
    <t>SANTE BONVENTO</t>
  </si>
  <si>
    <t>MONTE DI MALO</t>
  </si>
  <si>
    <t>MANZONI</t>
  </si>
  <si>
    <t>VILLA BARTOLOMEA</t>
  </si>
  <si>
    <t>CARLO EDERLE / SILVIO GHEDINI</t>
  </si>
  <si>
    <t>PROVINCIA DI TREVISO</t>
  </si>
  <si>
    <t>ISIS "D. SARTOR"</t>
  </si>
  <si>
    <t>MONTORSO VICENTINO</t>
  </si>
  <si>
    <t>ACHILLE BELTRAME</t>
  </si>
  <si>
    <t>VITTORIO VENETO</t>
  </si>
  <si>
    <t>SCUOLA DELL'INFANZIA COLLODI</t>
  </si>
  <si>
    <t>MONTEFORTE D ALPONE</t>
  </si>
  <si>
    <t>POLO SCOLASTICO DELLE FRAZIONI "DINO COLTRO"</t>
  </si>
  <si>
    <t>VALDOBBIADENE</t>
  </si>
  <si>
    <t>EFREM REATTO</t>
  </si>
  <si>
    <t>MASI</t>
  </si>
  <si>
    <t>FAUSTO ZONARO</t>
  </si>
  <si>
    <t>MONTAGNANA</t>
  </si>
  <si>
    <t>LUIGI CHINAGLIA</t>
  </si>
  <si>
    <t>PIEVE DI SOLIGO</t>
  </si>
  <si>
    <t>G. TONIOLO</t>
  </si>
  <si>
    <t>CONCO</t>
  </si>
  <si>
    <t>MONS. G.B. GIRARDI</t>
  </si>
  <si>
    <t>CASTELFRANCO VENETO</t>
  </si>
  <si>
    <t>SAN GIORGIO</t>
  </si>
  <si>
    <t>GORGO AL MONTICANO</t>
  </si>
  <si>
    <t>SCUOLA MEDIA COMUNALE</t>
  </si>
  <si>
    <t>CASALE DI SCODOSIA</t>
  </si>
  <si>
    <t>G. MARCONI - I. NIEVO</t>
  </si>
  <si>
    <t>BRUGINE</t>
  </si>
  <si>
    <t>G.CARON</t>
  </si>
  <si>
    <t>CARTIGLIANO</t>
  </si>
  <si>
    <t>J. FERRAZZI</t>
  </si>
  <si>
    <t>CAVAION VERONESE</t>
  </si>
  <si>
    <t>GIROLAMO FRACASTORO</t>
  </si>
  <si>
    <t>ARCADE</t>
  </si>
  <si>
    <t>G. CORAZZIN</t>
  </si>
  <si>
    <t>LIMENA</t>
  </si>
  <si>
    <t>A. MANZONI</t>
  </si>
  <si>
    <t>SAN GIORGIO IN BOSCO</t>
  </si>
  <si>
    <t>ARCOBALENO</t>
  </si>
  <si>
    <t>MUSILE DI PIAVE</t>
  </si>
  <si>
    <t>MATERNA DELL'INFANZIA ISTITUTO COMPRENSIVO E. TOTI</t>
  </si>
  <si>
    <t>LIMANA</t>
  </si>
  <si>
    <t>D.BUZZATI</t>
  </si>
  <si>
    <t>SEREN DEL GRAPPA</t>
  </si>
  <si>
    <t>DINO BUZZATI</t>
  </si>
  <si>
    <t>MARENO DI PIAVE</t>
  </si>
  <si>
    <t>CERVARESE SANTA CROCE</t>
  </si>
  <si>
    <t>PAPA LUCIANI</t>
  </si>
  <si>
    <t>PIOVENE ROCCHETTE</t>
  </si>
  <si>
    <t>A. FOGAZZARO</t>
  </si>
  <si>
    <t>VELO DASTICO</t>
  </si>
  <si>
    <t>A. FUSINATO</t>
  </si>
  <si>
    <t>VESTENANOVA</t>
  </si>
  <si>
    <t>PRIMARIA DI BOLCA</t>
  </si>
  <si>
    <t>PAPA GIOVANNI XXIII</t>
  </si>
  <si>
    <t>ARSIÈ</t>
  </si>
  <si>
    <t>LEONARDO DA VINCI</t>
  </si>
  <si>
    <t>PROVINCIA DI VENEZIA</t>
  </si>
  <si>
    <t>ITC L.B. ALBERTI</t>
  </si>
  <si>
    <t>ALTIVOLE</t>
  </si>
  <si>
    <t>FRÀ GIOCONDO VERONESE</t>
  </si>
  <si>
    <t>CONSELVE</t>
  </si>
  <si>
    <t>IL GIRASOLE</t>
  </si>
  <si>
    <t>LONGARE</t>
  </si>
  <si>
    <t>O. CALDERARI</t>
  </si>
  <si>
    <t>SANTA GIUSTINA</t>
  </si>
  <si>
    <t>ISTITUTO COMPRENSIVO G.RODARI</t>
  </si>
  <si>
    <t>MUSSOLENTE</t>
  </si>
  <si>
    <t>G. GIARDINO</t>
  </si>
  <si>
    <t>A. F. FERRARIN</t>
  </si>
  <si>
    <t>MONTEGRAPPA</t>
  </si>
  <si>
    <t>SCUOLE ELEMENTARI STATALI DI FREGONA</t>
  </si>
  <si>
    <t>DIVISIONE JULIA</t>
  </si>
  <si>
    <t>CARLO RIDOLFI</t>
  </si>
  <si>
    <t>G. CARDUCCI</t>
  </si>
  <si>
    <t>PALESTRA COMUNALE</t>
  </si>
  <si>
    <t>L.C. MONTALE</t>
  </si>
  <si>
    <t>REGIONE AUTONOMA VALLE D'AOSTA</t>
  </si>
  <si>
    <t xml:space="preserve">N. ORD. </t>
  </si>
  <si>
    <t>EDIFICIO SCOLASTICO</t>
  </si>
  <si>
    <t>TITOLO INTERVENTO</t>
  </si>
  <si>
    <t>AOSTA - AVENUE  CONSEIL DES COMMIS 36</t>
  </si>
  <si>
    <t>MANUTENZIONE STRAORDINARIA E ADEGUAMENTO ALLE NORMATIVE DI SICUREZZA DELL'EDIFICIO SCOLASTICO SEDE DEL  LICEO SCIENTIFICO E. BERARD SITO IN AOSTA, AVENUE CONSEIL DES COMMIS 36.</t>
  </si>
  <si>
    <t>AOSTA - VIA FESTAZ 25</t>
  </si>
  <si>
    <t>MANUTENZIONE STRAORDINARIA E ADEGUAMENTO ALLE NORME DI SICUREZZA DELL'EDIFICIO SCOLASTICO SEDE DELL' ISTITUZIONE SCOLASTICA  I.S.I.T.  "I. MANZETTI", SITO IN AOSTA, VIA FESTAZ, 25.</t>
  </si>
  <si>
    <t>Abruzzo</t>
  </si>
  <si>
    <t>Basilicata</t>
  </si>
  <si>
    <t>Calabria</t>
  </si>
  <si>
    <t>Campania</t>
  </si>
  <si>
    <t>Emilia Romagna</t>
  </si>
  <si>
    <t>Friuli V. Giulia</t>
  </si>
  <si>
    <t>Lazio</t>
  </si>
  <si>
    <t>Liguria</t>
  </si>
  <si>
    <t>Lombardia</t>
  </si>
  <si>
    <t>Marche</t>
  </si>
  <si>
    <t>Molise</t>
  </si>
  <si>
    <t>Piemonte</t>
  </si>
  <si>
    <t>Puglia</t>
  </si>
  <si>
    <t>Sicilia</t>
  </si>
  <si>
    <t>Toscana</t>
  </si>
  <si>
    <t>Umbria</t>
  </si>
  <si>
    <t>Veneto</t>
  </si>
  <si>
    <t>Valle d'Aosta</t>
  </si>
  <si>
    <t>Totale</t>
  </si>
  <si>
    <t>ALBANELLA (SA)</t>
  </si>
  <si>
    <t>INTERVENTI DI RISTRUTTURAZIONE, ADEGUAMENTO SISMICO E RISPARMIO ENERGETICO DEL PLESSO SCOLASTICO ALLA LOC. SAN CESAREO</t>
  </si>
  <si>
    <t>SERRARA FONTANA (NA)</t>
  </si>
  <si>
    <t>MONTEMARANO (AV)</t>
  </si>
  <si>
    <t>ADEGUAMENTO ANTISISMICO ED EFFICIENTAMENTO ENERGETICO DELL'EDIFICIO SCOLASTICO DEL CAPOLUOGO</t>
  </si>
  <si>
    <t>FRANCOLISE (CE)</t>
  </si>
  <si>
    <t>TORCHIARA (SA)</t>
  </si>
  <si>
    <t>LAVORI DI ADEGUAMENTO SISMICO E MESSA SCUOLA TORCHIARA CAPOLUOGO</t>
  </si>
  <si>
    <t>SAN SALVATORE TELESINO (BN)</t>
  </si>
  <si>
    <t>SANZA (SA)</t>
  </si>
  <si>
    <t>MOIO DELLA CIVITELLA (SA)</t>
  </si>
  <si>
    <t>RIQUALIFICAZIONE, ADEGUAMENTO SISMICO,EFFICIENTAMENTO ENERGETICO PER LA MESSA IN SICUREZZA DELL'EDIFICIO SCOLASTICO CON ANNESSA PALESTRA SITO ALLA LOCALITA' MACCHIARELLA</t>
  </si>
  <si>
    <t>TORRIONI (AV)</t>
  </si>
  <si>
    <t>LAVORI DI MIGLIORAMENTO SISMICO, MESSA IN SICUREZZA ED
EFFICIENTAMENTO ENERGETICO DELL'EDIFICIO SCOLASTICO.</t>
  </si>
  <si>
    <t>MOIANO (BN)</t>
  </si>
  <si>
    <t>VALLE DI MADDALONI (CE)</t>
  </si>
  <si>
    <t>INTERVENTO DI RISTRUTTURAZIONE, MESSA IN SICUREZZA, ADEGUAMENTO SISMICO ED EFFICIENTAMENTO ENERGETICO EDIFICIO SCOLASTICO ELEMENTARE S. GIOVANNI BOSCO</t>
  </si>
  <si>
    <t>Provincia di SALERNO</t>
  </si>
  <si>
    <t>MORCONE (BN)</t>
  </si>
  <si>
    <t>CAUTANO (BN)</t>
  </si>
  <si>
    <t>DURAZZANO (BN)</t>
  </si>
  <si>
    <t>PROGETTO ESECUTIVO CANTIERABILE DEI LAVORI DI RISTRUTTURAZIONE EDILIZIA : ADEGUAMENTO SISMICO - EFFICIENTAMENTO ENERGETICO - RIQUALIFICAZIONE URBANA) DEL COMPLESSO SCOLASTICO " CAPOLUOGO"</t>
  </si>
  <si>
    <t>VALLE AGRICOLA (CE)</t>
  </si>
  <si>
    <t>LAVORI DI RISTRUTTURAZIONE, ADEGUAMENTO SISMICO ED EFFICIENTAMENTO ENERGETICO DELL'EDIFICIO SCOLASTICO IN VIA CAMPO</t>
  </si>
  <si>
    <t>AQUARA (SA)</t>
  </si>
  <si>
    <t>LAVORI STRAORDINARI DI RISTRUTTURAZIONE ED AMMODERNAMENTO, MESSA IN SICUREZZA ED ADEGUAMENTO SISMICO ED EFFICIENTAMENTO ENERGETICO DEL PLESSO SCOLASTICO " GIOVANNI XXIII SITO ALLA VIA J.KENNEDY</t>
  </si>
  <si>
    <t>SESSA AURUNCA (CE)</t>
  </si>
  <si>
    <t>LAVORI DI RECUPERO E RISTRUTTURAZIONE PER ASSICURARE L'IDONEITA' FUNZIONALE DEGLI SPAZI EDUCATIVI DELL'I.C. SAN LEONE IX SEDE VIA SAN LEO.</t>
  </si>
  <si>
    <t>PROCIDA (NA)</t>
  </si>
  <si>
    <t>INTERVENTO DI RECUPERO STATICO E FUNZIONALE DELL'EDIFICIO SCOLASTICO F. DE SANTIS. PLESSO DI SESSA CENTRO</t>
  </si>
  <si>
    <t>PADULI (BN)</t>
  </si>
  <si>
    <t>RECALE (CE)</t>
  </si>
  <si>
    <t>LAVORI DI RISTRUTTURAZIONE, MESSA IN SICUREZZA ED ADEGUAMENTO FUNZIONALE EDIFICIO SCOLASTICO "FALCONE" DI VIA MARCONI - CUP: D21E15000080002</t>
  </si>
  <si>
    <t>SIRIGNANO (AV)</t>
  </si>
  <si>
    <t>MONTEFREDANE (AV)</t>
  </si>
  <si>
    <t>RISTRUTTURAZIONE, ADEGUAMENTO SISMICO E MESSA IN SICUREZZA PLESSO SCOLASTICO</t>
  </si>
  <si>
    <t>ROCCADASPIDE (SA)</t>
  </si>
  <si>
    <t>RECUPERO E RISTRUTTURAZIONE DELL'EDIFICIO SCOLASTICO G. MARCONI</t>
  </si>
  <si>
    <t>SAN NICOLA BARONIA (AV)</t>
  </si>
  <si>
    <t>TORA E PICCILLI (CE)</t>
  </si>
  <si>
    <t>PRATELLA (CE)</t>
  </si>
  <si>
    <t>RECUPERO E RISTRUTTURAZIONE DELL'EDIFICIO DELLA SCUOLA MATERNA ED ELEMENTARE "PALOMBISCIO"</t>
  </si>
  <si>
    <t>SAN MARCO EVANGELISTA (CE)</t>
  </si>
  <si>
    <t>CERRETO SANNITA (BN)</t>
  </si>
  <si>
    <t>LAVORI DI MESSA IN SICUREZZA SISMICA, RISTRUTTURAZIONE E MANUTENZIONE STRAORDINARIA DEI LOCALI DELLA SCUOLA MEDIA "A. MAZZARELLA" E "N. GIUSTINIANI", SITI IN CERRETO SANNITA ALLA VIA TINTA</t>
  </si>
  <si>
    <t>SAN SOSSIO BARONIA (AV)</t>
  </si>
  <si>
    <t>ADEGUAMENTO SISMICO E FUNZIONALE DELL'ISTITUTO COMPRENSIVO "PADRE PIO"</t>
  </si>
  <si>
    <t>CALVI RISORTA (CE)</t>
  </si>
  <si>
    <t>CAMIGLIANO (CE)</t>
  </si>
  <si>
    <t>ALTAVILLA IRPINA (AV)</t>
  </si>
  <si>
    <t>GIANO VETUSTO (CE)</t>
  </si>
  <si>
    <t>FORCHIA (BN)</t>
  </si>
  <si>
    <t>LAVORI DI MESSA IN SICUREZZA, RISTRUTTURAZIONE E  MANUTENZIONE STRAORDINARIA DELL'EDIFICO  SCUOLA MATERNA SITO ALLA VIA MISCIUNI</t>
  </si>
  <si>
    <t>CIRCELLO (BN)</t>
  </si>
  <si>
    <t>MELIZZANO (BN)</t>
  </si>
  <si>
    <t>TORRE ORSAIA (SA)</t>
  </si>
  <si>
    <t xml:space="preserve">LAVORI DI ADEGUAMENTO E MESSA IN SICUREZZA DELL'EDIFICIO SCUOLA SECONDARIA DI PRIMO LIVELLO </t>
  </si>
  <si>
    <t>OSPEDALETTO D'ALPINOLO (AV)</t>
  </si>
  <si>
    <t>ROCCAROMANA (CE)</t>
  </si>
  <si>
    <t>FOGLIANISE (BN)</t>
  </si>
  <si>
    <t>CEPPALONI (BN)</t>
  </si>
  <si>
    <t>RISTRUTTURAZIONE CON ADEGUAMENTO SISMICO ISTITUTO COMPRENSIVO G.MAZZINI SITO IN VIA CRETAZZO</t>
  </si>
  <si>
    <t>MONTEFALCONE DI VAL FORTORE (BN)</t>
  </si>
  <si>
    <t>CASTEL SAN GIORGIO (SA)</t>
  </si>
  <si>
    <t xml:space="preserve">LAVORI DI ADEGUAMENTO STRUTTURALE ALLE NORME ANTISISMICHE DELLA SCUOLA PRIMARIA "A.G. GALLUZZO". </t>
  </si>
  <si>
    <t>SANT'ANTIMO (NA)</t>
  </si>
  <si>
    <t>LAVORI DI ADEGUAMENTO ANTISISMICO ED AMPLIAMENTO SCUOLA ELEMENTARE DON LORENZO MILANI</t>
  </si>
  <si>
    <t>LAVORI DI ADEGUAMENTO ANTISISMICO DELLA SCUOLA MEDIA STATALE GIOVANNI XXIII</t>
  </si>
  <si>
    <t>PIETRELCINA (BN)</t>
  </si>
  <si>
    <t>MESSA IN SICUREZZA,RISTRUTTURAZIONE E MANUTENZIONE STRAORDINARIA EDIFICIO SCOLASTICO SCUOLA MEDIA "FRANCESCO PAGA".</t>
  </si>
  <si>
    <t>GESUALDO (AV)</t>
  </si>
  <si>
    <t>ADEGUAMENTO SISMICO E RIQUALIFICAZIONE ENERGETICA DELL'EDIFICIO SEDE DEL LICEO SCIENTIFICO E ISTITUTO AGRARIO DI GUARDIA SANFRAMONDI.</t>
  </si>
  <si>
    <t>MASSA LUBRENSE (NA)</t>
  </si>
  <si>
    <t>LAVORI DI RESTAURO CONSERVATIVO ISTITUTO COMPRENSIVO BOZZAOTRA EX CASERMA VILLARCO</t>
  </si>
  <si>
    <t>PARETE (CE)</t>
  </si>
  <si>
    <t>RISTRUTTURAZIONE E ADEGUAMENTO SISMICO DELL'EDIFICIO SCOLASTICO DI VIA BRODOLINI</t>
  </si>
  <si>
    <t>AILANO (CE)</t>
  </si>
  <si>
    <t>AULETTA (SA)</t>
  </si>
  <si>
    <t>VIETRI SUL MARE (SA)</t>
  </si>
  <si>
    <t>ADEGUAMENTO SISMICO ED ENERGETICO PLESSO SCOLASTICO FRAZIONE DRAGONEA</t>
  </si>
  <si>
    <t>SAN GIUSEPPE VESUVIANO (NA)</t>
  </si>
  <si>
    <t>CONTRADA (AV)</t>
  </si>
  <si>
    <t>CASERTA (CE)</t>
  </si>
  <si>
    <t>NAPOLI (NA)</t>
  </si>
  <si>
    <t>DRAGONI (CE)</t>
  </si>
  <si>
    <t>SANTA MARIA CAPUA VETERE (CE)</t>
  </si>
  <si>
    <t>VERIFICA DELLA SICUREZZA SISMICA E PROGETTO DI ADEGUAMENTO STATICO E SISMICO DELL'ISTITUTO SCOLASTICO "RAFFAELE PERLA" DI VIA ACHILLE GRANDI</t>
  </si>
  <si>
    <t>SOLOFRA (AV)</t>
  </si>
  <si>
    <t>FELITTO (SA)</t>
  </si>
  <si>
    <t>CANNALONGA (SA)</t>
  </si>
  <si>
    <t>AVELLINO (AV)</t>
  </si>
  <si>
    <t>LAVORI DI ADEGUAMENTO ANTISISMICO DELL'EDIFICIO SEDE DELLA SCUOLA MEDIA FRANCESCO TEDESCO</t>
  </si>
  <si>
    <t>CAPUA (CE)</t>
  </si>
  <si>
    <t>SAN GENNARO VESUVIANO (NA)</t>
  </si>
  <si>
    <t>SANT'ANTONIO ABATE (NA)</t>
  </si>
  <si>
    <t>INTERVENTO DI RISTRUTTURAZIONE, DI ADEGUAMENTO SISMICO E DI SICUREZZA CON RIQUALIFICAZIONE ENERGETICA DELL'EDIFICIO SCOLASTICO BUONCONSIGLIO</t>
  </si>
  <si>
    <t>LAVORI DI ADEGUAMENTO SISMICO ED ENERGETICO I.C. "BASILE DON MILANI" SEDE DI VIA CEDRALE</t>
  </si>
  <si>
    <t>GUARDIA SANFRAMONDI (BN)</t>
  </si>
  <si>
    <t>PROGETTO PER I LAVORI DI RISTRUTTURAZIONE ED ADEGUAMENTO NORMATIVO DELL'EDIFICIO SCOLASTICO I.C. "ABELE DE BLASIO" VIA CAMPOPIANO -.</t>
  </si>
  <si>
    <t>CELLE DI BULGHERIA (SA)</t>
  </si>
  <si>
    <t>ATRIPALDA (AV)</t>
  </si>
  <si>
    <t>LAVORI DI RISTRUTTURAZIONE EDILIZIA DELLA SCUOLA ELEMENTARE VIA MANFREDI</t>
  </si>
  <si>
    <t>QUADRELLE (AV)</t>
  </si>
  <si>
    <t>INTERVENTO DI RISTRUTTURAZIONE, ADEGUAMENTO ALLA NORMATIVA SISMICA E DI SICUREZZA CON RIQUALIFICAZIONE ENERGETICA DELL'EDIFICIO SCOLASTICO CESANO</t>
  </si>
  <si>
    <t>FORMICOLA (CE)</t>
  </si>
  <si>
    <t>MARZANO DI NOLA (AV)</t>
  </si>
  <si>
    <t>CASALDUNI (BN)</t>
  </si>
  <si>
    <t>CAPRIATI A VOLTURNO (CE)</t>
  </si>
  <si>
    <t>BELLIZZI (SA)</t>
  </si>
  <si>
    <t>OTTAVIANO (NA)</t>
  </si>
  <si>
    <t>IMPORTO AMMISSIBILE</t>
  </si>
  <si>
    <t>Adeguamento/miglioramneto sismico</t>
  </si>
  <si>
    <t>CT</t>
  </si>
  <si>
    <t>AG</t>
  </si>
  <si>
    <t>TR</t>
  </si>
  <si>
    <t>ME</t>
  </si>
  <si>
    <t>Ucria</t>
  </si>
  <si>
    <t>PA</t>
  </si>
  <si>
    <t>EN</t>
  </si>
  <si>
    <t>RG</t>
  </si>
  <si>
    <t>Vittoria</t>
  </si>
  <si>
    <t>Piana degli Albanesi</t>
  </si>
  <si>
    <t xml:space="preserve">ICG Skanderberg – Scuola primaria </t>
  </si>
  <si>
    <t>Aidone</t>
  </si>
  <si>
    <t>Scuola primaria Tenente Bruno</t>
  </si>
  <si>
    <t xml:space="preserve">  Edificio Scolastico In Via San Nicolo'</t>
  </si>
  <si>
    <t>Agira</t>
  </si>
  <si>
    <t>Scuola media Statale D.Siculo</t>
  </si>
  <si>
    <t>Sambuca di Sicilia</t>
  </si>
  <si>
    <t xml:space="preserve">Scuola Media Statale “FRA Felice Da Sambuca” I E Ii Plesso </t>
  </si>
  <si>
    <t>Raffadali</t>
  </si>
  <si>
    <t>Scuola Dell'infanzia Arcobaleno</t>
  </si>
  <si>
    <t>Villabate</t>
  </si>
  <si>
    <t>Scuola Elementare Statale “Don Milani”</t>
  </si>
  <si>
    <t xml:space="preserve">Montevago </t>
  </si>
  <si>
    <t xml:space="preserve">Scuola Primaria Eleonora Gravina </t>
  </si>
  <si>
    <t>Provincia Messina (Città metropolitana di Messina)</t>
  </si>
  <si>
    <t>Bagheria</t>
  </si>
  <si>
    <t>Scuola Castrenze Civello</t>
  </si>
  <si>
    <t>Castronovo di Sicilia</t>
  </si>
  <si>
    <t>Istituto Comprensivo Statale Lercara F-Castronovo S. Scuola</t>
  </si>
  <si>
    <t>Venetico</t>
  </si>
  <si>
    <t>Istituto Tecnico Agrario “PIETRO Cuppari”</t>
  </si>
  <si>
    <t>Provincia Enna  (Libero consorzio comunale di Enna)</t>
  </si>
  <si>
    <t>ITI “E. Majorana”</t>
  </si>
  <si>
    <t>Marsala</t>
  </si>
  <si>
    <t>Ribera</t>
  </si>
  <si>
    <t>Scuola Primaria e Infanzia Imbornone</t>
  </si>
  <si>
    <t>Scuola Bagnera</t>
  </si>
  <si>
    <t>Montagnareale</t>
  </si>
  <si>
    <t>Plesso Scolastico Via San Sebastiano</t>
  </si>
  <si>
    <t>Scola Materna ed Elementare Piano Oliveri</t>
  </si>
  <si>
    <t>Scuola Guttuso</t>
  </si>
  <si>
    <t>Scuola Media di via Mosca</t>
  </si>
  <si>
    <t>REGIONE SICILIA</t>
  </si>
  <si>
    <t>scuola elementare Vito Capria</t>
  </si>
  <si>
    <t>Mandanici</t>
  </si>
  <si>
    <t>Valledolmo</t>
  </si>
  <si>
    <t xml:space="preserve">Scuola Dell'infanzia </t>
  </si>
  <si>
    <t>Cinisi</t>
  </si>
  <si>
    <t>Scuola Media Giovanni Meli</t>
  </si>
  <si>
    <t>Vallelunga Pratameno</t>
  </si>
  <si>
    <t>Scuola dell'Infanzia Giovanni XXIII</t>
  </si>
  <si>
    <t xml:space="preserve">Scuola Torrente Cavallo </t>
  </si>
  <si>
    <t>scuola elementare Cesare Terranova</t>
  </si>
  <si>
    <t>Collesano</t>
  </si>
  <si>
    <t>Scuola Matera di Via Regina Margherita</t>
  </si>
  <si>
    <t>Sciacca</t>
  </si>
  <si>
    <t>scuola dell'infanzia Mascagni</t>
  </si>
  <si>
    <t>Istituto Comprensivo Portella Della Ginestra</t>
  </si>
  <si>
    <t>Capo d'Orlando</t>
  </si>
  <si>
    <t>importo di finanziamento</t>
  </si>
  <si>
    <t>Livello progettuale</t>
  </si>
  <si>
    <t>Cronoprogramma</t>
  </si>
  <si>
    <t xml:space="preserve">impatto intervento su immobile (es. miglioramento in termini di sicurezza, fruibilità e rispramio dello stesso </t>
  </si>
  <si>
    <t>importo di progetto</t>
  </si>
  <si>
    <t xml:space="preserve">impatto intervento su immobile (es. miglioramento in termini di sicurezza, fruibilità e risparmio dello stesso </t>
  </si>
  <si>
    <t>Importo finanziamento richiesto</t>
  </si>
  <si>
    <t>Studio Fattibilità</t>
  </si>
  <si>
    <t>Definitivo</t>
  </si>
  <si>
    <t>Esecutivo</t>
  </si>
  <si>
    <t>Preliminare</t>
  </si>
  <si>
    <t>Importo di progetto</t>
  </si>
  <si>
    <t>DEFINITIVO</t>
  </si>
  <si>
    <t>ESECUTIVO</t>
  </si>
  <si>
    <t>PRELIMINARE</t>
  </si>
  <si>
    <t>Cronoprogramma 
fine lavori</t>
  </si>
  <si>
    <t>36 MESI</t>
  </si>
  <si>
    <t>30 MESI</t>
  </si>
  <si>
    <t>48 MESI</t>
  </si>
  <si>
    <t>Miglioramento sismico edificio esistente</t>
  </si>
  <si>
    <t>Messa in sicurezza e Ampliamento per accorpamento</t>
  </si>
  <si>
    <t>Messa in sicurezza edificio esistente</t>
  </si>
  <si>
    <t>Adeguamento sismico edificio esistente</t>
  </si>
  <si>
    <t>Ampliamento edificio esistente</t>
  </si>
  <si>
    <t>Completamento edificio esistente</t>
  </si>
  <si>
    <t>Completamento nuovo edificio</t>
  </si>
  <si>
    <t>Nuovo edificio a norma</t>
  </si>
  <si>
    <t>Sostituzione di edificio non adeguato sismicamente con nuovo fabbricato a norma</t>
  </si>
  <si>
    <t xml:space="preserve">Cronoprogramma 
</t>
  </si>
  <si>
    <t>24 MESI</t>
  </si>
  <si>
    <t>20 MESI</t>
  </si>
  <si>
    <t>15 MESI</t>
  </si>
  <si>
    <t>36 mesi</t>
  </si>
  <si>
    <t>10 MESI</t>
  </si>
  <si>
    <t>18 MESI</t>
  </si>
  <si>
    <t>12 MESI</t>
  </si>
  <si>
    <t>17 MESI</t>
  </si>
  <si>
    <t>18MESI</t>
  </si>
  <si>
    <t>13 MESI</t>
  </si>
  <si>
    <t>16 MESI</t>
  </si>
  <si>
    <t>14 MESI</t>
  </si>
  <si>
    <t>9 MESI</t>
  </si>
  <si>
    <t>Importo di finanziamento</t>
  </si>
  <si>
    <t xml:space="preserve">18 mesi </t>
  </si>
  <si>
    <t xml:space="preserve">12 mesi </t>
  </si>
  <si>
    <t xml:space="preserve">24 mesi </t>
  </si>
  <si>
    <t xml:space="preserve">miglioramento in termini di sicurezza, fruibilità </t>
  </si>
  <si>
    <t xml:space="preserve">miglioramento in termini di sicurezza, fruibilità e risparmio dello stesso </t>
  </si>
  <si>
    <t xml:space="preserve">miglioramento in termini di sicurezza, fruibilità  </t>
  </si>
  <si>
    <t>STUDIO FATTIBILITA'</t>
  </si>
  <si>
    <t>miglioramento in termini di sicurezza, fruibilità e risparmio</t>
  </si>
  <si>
    <t>Finanziamento richiesto</t>
  </si>
  <si>
    <t>IMPORTO PROGETTO</t>
  </si>
  <si>
    <t>LIVELLO PROGETTAZIONE</t>
  </si>
  <si>
    <t>CRONOPROGRAMMA Da AMISSIONE A FINANZIAMENTO A FINE LAVORI [MESI]</t>
  </si>
  <si>
    <t>ADEGUAMENTO/MIGLIORAMENTO SISMICO</t>
  </si>
  <si>
    <t>ESECUTIVA</t>
  </si>
  <si>
    <t>ADEGUAMENTO/MIGLIORAMENTO SISMICO/EFFICIENTAMENTO ENERGETICO/MIGLIORAMENTO DEFICIT INFRASTRUTTURALE</t>
  </si>
  <si>
    <t>LAVORI DI ADEGUAMENTO ANTISISMICO E FUNZIONALE DELLA SCUOLA PRIMARIA DI FONTANA E RECUPERO DELLE AREE ESTERNE.</t>
  </si>
  <si>
    <t>ADEGUAMENTO/MIGLIORAMENTO SISMICO/EFFICIENTAMENTO ENERGETICO</t>
  </si>
  <si>
    <t xml:space="preserve">"LAVORI DI MESSA IN SICUREZZA E DI ADEGUAMENTO SISMICO DELL'EDIFICIO SCOLASTICO SCUOLA ELEMENTARE  "A. CARDI" SITO 
ALLA FRAZIONE DI S. ANDREA DEL PIZZONE"
</t>
  </si>
  <si>
    <t>PROGETTO ESECUTIVO RIELABORATO DEGLI INTERVENTI STRAORDINARI DI RISTRUTTURAZIONE, MIGLIORAMENTO, MESSA IN SICUREZZA ADEGUAMENTO SISMICO ED EFFICIENTAMENTO ENERGETICO DELLA SCUOLA MEDIA "SAN GIOVANNI BOSCO"</t>
  </si>
  <si>
    <t>LAVORI DI MESSA IN SICUREZZA SCUOLA ELEMENTARE "C. PISACANE".</t>
  </si>
  <si>
    <t>PROGETTO ESECUTIVO CANTIERABILE DEI LAVORI DI RISTRUTTURAZIONE EDILIZIA: (ADEGUAMENTO SISMICO - EFFICIENTAMENTO ENERGETICO - RIQUALIFICAZIONE URBANA) DEL COMPLESSO SCOLASTICO "DON ROBERTO CESARE " - ART. 10 DEL D.L. N. 104/2013 - D.I. MEF-MIUR-MIT DEL 23-1-2015.</t>
  </si>
  <si>
    <t>REALIZZAZIONE DI UN PLESSO SCOLASTICO COMUNALE : SCUOLA MATERNA - ELEMENTARE - MEDIA</t>
  </si>
  <si>
    <t>DEFINITIVA</t>
  </si>
  <si>
    <t>NUOVA COSTRUZIONE/EFFICIENTAMENTO ENERGETICO/MIGLIORAMENTO DEFICIT INFRASTRUTTURALE/ELIMINAZIONE RISCHIO IDROGEOLOGICO</t>
  </si>
  <si>
    <t>ADEGUAMENTO ALLA NORMATIVA SISMICA DELL"EDIFICIO SCOLASTICO SEDE DELL"I.T.I. "A. PACINOTTI" SITO IN SCAFATI (SA) ALLA VIA DON ANGELO PAGANO</t>
  </si>
  <si>
    <t>MIGLIORAMENTO SISMICO ED ENERGETICO CON BONIFICA, RISTRUTTURAZIONE E RIQUALIFICAZIONE URBANA DELL'EDIFICIO SCUOLA MEDIA E. DE FILIPPO</t>
  </si>
  <si>
    <t>LAVORI DI RISTRUTTURAZIONE EDILIZIA ( ADEGUAMENTO SISMICO EFFICIENTAMENTO ENERGETICO-RIQUALIFICAZIONE URBANA) DEL PLESSO SCOLASTICO.</t>
  </si>
  <si>
    <t>NUOVA COSTRUZIONE/EFFICIENTAMENTO ENERGETICO/MIGLIORAMENTO DEFICIT INFRASTRUTTURALE/ABBANDONO EDIFICIO IN STATO DI PERICOLO E INAGIBILE/</t>
  </si>
  <si>
    <t>ADEGUAMENTO/MIGLIORAMENTO SISMICO/EFFICIENTAMENTO ENERGETICO/MIGLIORAMENTO DEFICIT INFRASTRUTTURALE/ABBANDONO EDIFICIO IN STATO DI PERICOLO E INAGIBILE/</t>
  </si>
  <si>
    <t>INTERVENTO DI RISPARMIO ENERGETICO VOLTO AL MIGLIORAMENTO COMPLESSIVO DEGLI AMBIENTI SCOLASTICI</t>
  </si>
  <si>
    <t>LAVORI DI MESSA IN SICUREZZA E RIQUALIFICAZIONE DEL POLO SCOLASTICO SITO ALLE VIE RANALDO-MARMORALE.</t>
  </si>
  <si>
    <t>LAVORI DI ADEGUAMENTO SISMICO E EFFICIENTAMENTO ENERGETICO DELL'EDIFICIO SCUOLA ELEMENTARE E MEDIA DI SIRIGNANO (AV)</t>
  </si>
  <si>
    <t xml:space="preserve">LAVORI DI REALIZZAZIONE DELLA NUOVA SCUOLA SECONDARIA DI I° GRADO VIA M.B. GARGIULO </t>
  </si>
  <si>
    <t>ADEGUAMENTO/MIGLIORAMENTO SISMICO/EFFICIENTAMENTO ENERGETICO/ABBANDONO EDIFICIO IN STATO DI PERICOLO E INAGIBILE</t>
  </si>
  <si>
    <t>LAVORI DI EFFICIENTAMENTO ENERGETICO E MANUTENZIONE STRAORDINARIA DELLA SCUOLA MATERNA DI VIA RINASCITA</t>
  </si>
  <si>
    <t>ADEGUAMENTO STRUTTURALE, FUNZIONALE ED IMPIANTISTICO DELLA SCUOLA ELEMENTARE SITA ALLA FRAZIONI PICCILLI STRADA PROVINCIALE N° 37 NEL COMUNE DI TORA E PICCILLI</t>
  </si>
  <si>
    <t>LAVORI DI RISTRUTTURAZIONE EDILIZIA  DELL'EDIFICIO SCOLASTICO SITO IN PIAZZA  MUNICIPIO</t>
  </si>
  <si>
    <t>ADEGUAMENTO/MIGLIORAMENTO SISMICO/EFFICIENTAMENTO ENERGETICO/MIGLIORAMENTO DEFICIT INFRASTRUTTURALE/ABBANDONO EDIFICIO IN STATO DI PERICOLO E INAGIBILE</t>
  </si>
  <si>
    <t>RISTRUTTURAZIONE E ADEGUAMENTO SISMICO DELL'EDIFICIO SITO IN VIALE DELLA LIBERT&amp;AGRAVE; E ADIBITO A SCUOLA PRIMARIA.</t>
  </si>
  <si>
    <t>ADEGUAMENTO/MIGLIORAMENTO SISMICO/</t>
  </si>
  <si>
    <t>LAVORI DI RISTRUTTURAZIONE EDILIZIA (ADEGUAMENTO SISMICO - EFFICENTAMENTO ENERGETICO- RIQUALIFICAZIONE URBANA)DEL COMPLESSO SCOLASTICO CALES</t>
  </si>
  <si>
    <t>LAVORI DI EFFICIENTAMENTO ENERGETICO, ADEGUAMENTO SISMICO E RIQUALIFICAZIONE URBANA DEL COMPLESSO SCOLASTICO IN VIA ROCCO</t>
  </si>
  <si>
    <t>PROGETTO DEFINITIVO- ESECUTIVO DI ADEGUAMENTO SISMICO ED EFFICIENTAMENTO ENERGETICO DELL'ISTITUTO COMPRENSIVO "GEN. C. CARUSO" SITO IN VIA FELICIANO ORLANDO DI ALTAVILLA IRPINA (AV)</t>
  </si>
  <si>
    <t xml:space="preserve">ADEGUAMENTO ALLA NORMATIVA SISMICA DELL"EDIFICIO SCOLASTICO SEDE DELL"I.I.S. "GALILEO GALILEI" SITO IN SALERNO (SA) ALLA VIA FILIPPO SMALDONE </t>
  </si>
  <si>
    <t>LAVORI DI MESSA IN SICUREZZA E RETROVIT ENERGETICO DELLA SCUOLA PRIMARIA E DELL"INFANZIA " EDILIZIA SCOLASTICA " D.D. N. 67 DEL 13/04/2015</t>
  </si>
  <si>
    <t>PROGETTO NUOVA PALESTRA COMUNALE E DELLE AREE LUDICHE A SERVIZIO DELLA SCUOLA MEDIA STATALE L. SETTEMBRINI</t>
  </si>
  <si>
    <t>NUOVA COSTRUZIONE/EFFICIENTAMENTO ENERGETICO/MIGLIORAMENTO DEFICIT INFRASTRUTTURALE/ABBANDONO EDIFICIO IN STATO DI PERICOLO E INAGIBILE</t>
  </si>
  <si>
    <t>LAVORI DI RISTRUTTURAZIONE E ADEGUAMENTO SISMICO DELLA SCUOLA SECONDARIA DI I° GRADO "F. GUICCIARDINI" UBICATA IN CIRCELLO(BN) ALLA VIA DEL LECCO / CORSO MUNICIPIO.</t>
  </si>
  <si>
    <t xml:space="preserve">"RIQUALIFICAZIONE AREA SCOLASTICA MEDIANTE LA DEMOLIZIONE DEI PLESSI ESISTENTI E LA REALIZZAZIONE DI UNA NUOVA CITTADELLA SCOLASTICA". SUDDIVISIONE LOTTI FUNZIONALI AGGIORNAMENTO E RIMODULAZIONE QUADRO ECONOMICO DELL'INTERVENTO. " 1° LOTTO FUNZIONALE
</t>
  </si>
  <si>
    <t>RISTRUTTURAZIONE " ADEGUAMENTO SISMICO " EFFICIENTAMENTO ENERGETICO ISTITUTO COMPRENSIVO "S. D"ACQUISTO". APPROVAZIONE PROGETTO DEFINITIVO/ESECUTIVO.</t>
  </si>
  <si>
    <t>RISTRUTTURAZIONE E MESSA IN SICUREZZA DELL'EDIFICIO SCOLASTICO CAPOLUOGO</t>
  </si>
  <si>
    <t>LAVORI DI AMPLIAMENTO DEL PLESSO DELL'I.I.S. TELESI@ AL VIALE MINIERI DI TELESE TERME PER DELOCALIZZAZIONE SEDI DI VIA CAIO PONZIO TELESINO</t>
  </si>
  <si>
    <t>ADEGUAMENTO/MIGLIORAMENTO SISMICO/EFFICIENTAMENTO ENERGETICO/MIGLIORAMENTO DEFICIT INFRASTRUTTURALE/CESSAZIONE DI LOCAZIONE ONEROSA</t>
  </si>
  <si>
    <t>NUOVA COSTRUZIONE/EFFICIENTAMENTO ENERGETICO/ABBANDONO EDIFICIO IN STATO DI PERICOLO E INAGIBILE/ELIMINAZIONE RISCHIO IDROGEOLOGICO</t>
  </si>
  <si>
    <t>COMPLETAMENTO DEI LAVORI DI MIGLIORAMENTO STRUTTURALE DELL'EDIFICIO DELLE SCUOLE ELEMENTARI E MEDIE SITO IN LARGO PONTE, CON ADEGUAMENTO SISMICO E COMPLETAMENTO DELLA ANNESSA PALESTRA.</t>
  </si>
  <si>
    <t>ADEGUAMENTO ALLA NORMATIVA SISMICA DELL"EDIFICIO SCOLASTICO SEDE DELL"I.I.S. "DELLA CORTE-VANVITELLI" SITO IN CAVA DE"TIRRENI (SA) ALLA VIA PROLUNGAMENTO MARCONI</t>
  </si>
  <si>
    <t>ADEGUAMENTO DEL PLESSO "SCUOLA MEDIA SAN ROCCO" ALLE VIGENTI DISPOSIZIONI DI SICUREZZA E ALL"ABBATTIMENTO DELLE BARRIERE ARCHITETTONICHE</t>
  </si>
  <si>
    <t>ADEGUAMENTO/MIGLIORAMENTO SISMICO/EFFICIENTAMENTO ENERGETICO/MIGLIORAMENTO DEFICIT INFRASTRUTTURAL/EELIMINAZIONE RISCHIO IDROGEOLOGICO</t>
  </si>
  <si>
    <t>LAVORI DI ADEGUAMENTO SISMICO, MESSA IN SICUREZZA ED EFFICIENTAMENTO ENERGETICO DELL'EDIFICIO ADIBITO A SCUOLA DELL'INFANZIA SITO IN VIA FONTANA.</t>
  </si>
  <si>
    <t>PROGETTO DEFINITIVO-ESECUTIVO DI 2° STRALCIO DELLA SCUOLA ELEMENTARE IN LOCALIT&amp;AGRAVE; BIVIO-CARDOGNA
COSTRUZIONE PALESTRA PER AMPLIAMENTO</t>
  </si>
  <si>
    <t>NUOVA COSTRUZIONE/EFFICIENTAMENTO ENERGETICO/MIGLIORAMENTO DEFICIT INFRASTRUTTURALECESSAZIONE DI LOCAZIONE ONEROSA</t>
  </si>
  <si>
    <t>ADEGUAMENTO E MESSA IN SICUREZZA DELL"IMMOBILE SITO IN VIA FORTORE DESTINATO A ISTITUTO COMPRENSIVO STATALE, SCUOLA DELL"INFANZIA, ELEMENTARI E MEDIE</t>
  </si>
  <si>
    <t>ADEGUAMENTO SISMICO DELL'EDIFICIO DELLA SCUOLA MEDIA STATALE SECONDARIA DI I° GRADO SITA IN VIA CAPPUCCINI IN GESUALDO ( AV ) CORPO "A" E CORPO "C"</t>
  </si>
  <si>
    <t>PIANO TRIENNALE REGIONALE 2015-2017. INTERVENTI DI EDILIZIA SCOLASTICA. APPROVAZIONE PROGETTO PRELIMINARE PER LA REALIZZAZIONE NUOVA SEDE DELL"ISTITUTO PROFESSIONALE DI STATO PER I SERVIZI ALBERGHIERI, DELLA RISTORAZIONE E TURISTICI "R. DRENGOT" DI AVERSA</t>
  </si>
  <si>
    <t>NUOVA COSTRUZIONE/EFFICIENTAMENTO ENERGETICO/CESSAZIONE DI LOCAZIONE ONEROSA</t>
  </si>
  <si>
    <t>LAVORI DI RISTRUTTURAZIONE DELL'I.T.I.S. "DORSO" DI AVELLINO</t>
  </si>
  <si>
    <t>ADEGUAMENTO STRUTTURALE E FUNZIONALE MESSA A NORMA DELL'IMPIANTISTICA DEL PLESSO SCOLASTICO SCUOLA MATERNA LE VAGLIE - PADULE</t>
  </si>
  <si>
    <t>LAVORI DI ADEGUAMENTO SISMICO ALLE NTC 2008 DELLA SCUOLA MEDIA DON BOSCO</t>
  </si>
  <si>
    <t>ISTITUTO COMPRENSIVO ITALO CALVINO VILLARICCA (NUOVO PLESSO)</t>
  </si>
  <si>
    <t>COMPLETAMENTO COSTRUZIONE DEL CENTRO POLIFUNZIONALE PER LA FORMAZIONE PROFESSIONALE</t>
  </si>
  <si>
    <t>NUOVA COSTRUZIONE/CESSAZIONE DI LOCAZIONE ONEROSA</t>
  </si>
  <si>
    <t>LAVORI DI COSTRUZIONE ISTITUTO TECNICO A ROTAZIONE (NUOVA SEDE IPSSAR ROSSI DORIA) DI AVELLINO</t>
  </si>
  <si>
    <t>NUOVA COSTRUZIONE/ABBANDONO EDIFICIO IN STATO DI PERICOLO E INAGIBILE</t>
  </si>
  <si>
    <t>PIANO TRIENNALE REGIONALE 2015-2017. INTERVENTI DI EDILIZIA SCOLASTICA. APPROVAZIONE PROGETTO PRELIMINARE PER I LAVORI DI CONSOLIDAMENTO STRUTTURALE ED ADEGUAMENTO ANTISISMICO DEL LICEO SCIENTIFICO "A. DIAZ" DI CASERTA</t>
  </si>
  <si>
    <t>PIANO TRIENNALE REGIONALE 2015-2017. INTERVENTI DI EDILIZIA SCOLASTICA. APPROVAZIONE PROGETTOPRELIMINARE PER I LAVORI DI CONSOLIDAMENTO STRUTTURALE ED ADEGUAMENTO ANTISISMICO DELL"ITAS "A.S. COPPOLA" DI PIEDIMONTE MATESE</t>
  </si>
  <si>
    <t>NUOVA COSTRUZIONE/EFFICIENTAMENTO ENERGETICO/ABBANDONO EDIFICIO IN STATO DI PERICOLO E INAGIBILE</t>
  </si>
  <si>
    <t>INTERVENTI DI ABBATTIMENTO E RICOSTRUZIONE PER ADEGUAMENTO FUNZIONALE, STRUTTURALE E DEGLI IMPIANTI, ALLA VIGENTE NORMATIVA DEL PLESSO SCOLASTICO "LUONGHI" DEL 2° CIRCOLO DIDATTICO DI QUESTO COMUNE, AI SENSI DELLA DELIBERA DI GIUNTA REGIONALE N. 124 DEL 28 MARZO 2015.</t>
  </si>
  <si>
    <t>RISTRUTTURAZIONE EDILIZIA DELL'EDIFICIO EX SCUOLA MATERNA SITO IN VIA NAZIONALE PER RICONVERSIONE IN PALESTRA AD USO SCOLASTICO.</t>
  </si>
  <si>
    <t>INTERVENTI DI RISTRUTTURAZIONE, ADEGUAMENTO ED AMPLIAMENTO DEL PLESSO SCOLASTICO "SANTA MARIA LA SCALA" DEL 2° CIRCOLO DIDATTICO DI QUESTO COMUNE, AI SENSI DELLA DELIBERA DI GIUNTA REGIONALE N. 124 DEL 28 MARZO 2015.</t>
  </si>
  <si>
    <t xml:space="preserve">INTERVENTO DI ADEGUAMENTO SISMICO DELL"ISTITUTO TECNICO  ITIS "GATTA" SITO IN VIA CARLO PISACANE - SALA CONSILINA (SA) </t>
  </si>
  <si>
    <t>RECUPERO ARCHITETTONICO E ADEGUAMENTO STRUTTURALE DELLA SCUOLA MEDIA PIETRO GIANNONE.</t>
  </si>
  <si>
    <t>LAVORI PER LA MESSA IN SICUREZZA STATICA E RIFUNZIONALIZZAZIONE DELLA SCUOLA A SEGUITO DELLE RISULTANZE DI CUI ALLA "VERIFICA DELLE STRUTTURE PORTANTI DELL"I.C. 52° CIRCOLO DIDATTICO MINNITI - PLESSO LA LOGGETTA"</t>
  </si>
  <si>
    <t>LAVORI DI ADEGUAMENTO SISMICO, RIQUALIFICAZIONE ENERGETICA ED AMPLIAMENTO DELL'EDIFICIO SEDE DELLA SCUOLA PRIMARIA "SAN GIORGO"</t>
  </si>
  <si>
    <t>ADEGUAMENTO SISMICO SCUOLA PER L'INFANZIA CASAPAPA</t>
  </si>
  <si>
    <t>REALIZZAZIONE DI UN EDIFICIO POLIFUNZIONALE DA DESTINARE AD ATTIVIT&amp;AGRAVE; SCOLASTICHE</t>
  </si>
  <si>
    <t>ADEGUAMENTO/MIGLIORAMENTO SISMICO/MIGLIORAMENTO DEFICIT INFRASTRUTTURALE</t>
  </si>
  <si>
    <t>ADEGUAMENTO ALLA NORMATIVA VIGENTE IN MATERIA DI SICUREZZA DEGLI EDIFICI SCOLASTICI " CONSOLIDAMENTO, RIPRISTINO E RINNOVO DEGLI ELEMENTI COSTITUTIVI DELL"EDIFICIO SCOLASTICO DON G. TROTTA " APPROVAZIONE PROGETTO DEFINITIVO</t>
  </si>
  <si>
    <t>LAVORI DI ADEGUAMENTO STRUTTURALE ALLE NORME ANTISISMICHE DELLA SCUOLA MEDIA "ETTORE FIERAMOSCA"</t>
  </si>
  <si>
    <t xml:space="preserve">RISTRUTTURAZIONE DELLA SCUOLA PER L"INFANZIA ED ELEMENTARE "CAPOLUOGO"": ADEGUAMENTO ALLA NORMATIVA SISMICA, MIGLIORIE FUNZIONALI ED ENERGETICHE -  (CUP: E54H15000250001).  </t>
  </si>
  <si>
    <t>ADEGUAMENTO SISMO-STRUTTURALE, EFFICIENTAMENTO ENERGETICO E RIFUNZIONALIZZAZIONE, LAVORI DI RECUPERO E DI VALORIZZAZIONE DEL COMPLESSO SCOLASTICO DI VIA SAN SALVATORE " EVENTUALE DEMOLIZIONE E RICOSTRUZIONE</t>
  </si>
  <si>
    <t>LAVORI DI MESSA IN SICUREZZA ED ADEGUAMENTO FUNZIONALE ED IMPIANTISTICO IN MATERIA DI PREVENZIONE INCENDI DELL'EDIFICIO SCOLASTICO "SALVO D'ACQUISTO - 82° C.D." UBICATO IN VIA VECCHIA MIANO N. 5</t>
  </si>
  <si>
    <t>INTERVENTO DI COSTRUZIONE DEL NUOVO POLO SCOLASTICO IN LOCALITA" PIANO REGOLATORE</t>
  </si>
  <si>
    <t>BANDO DI FINANZIAMENTO PROGETTI DI ADEGUAMENTO EDIFICI SCOLASTICI DI ISTRUZIONE SECONDARIA DI PRIMO GRADO ALLE DISPOSIZIONI IN TEMA DI SICUREZZA E IGIENE DEL LAVORO O ALLE NORME PER ABBATTIMENTO ALLE BARRIERE ARCHITETTONICHE (ART. 1 C. 626 DELLA L. N. 296/06)). LAVORI DI ADEGUAMENTO ALLE NORME DI SICUREZZA DELLA SCUOLA SECONDARIA DI 1° GRADO. ESAME ED APPROVAZIONE PROGETTO PRELIMINARE. PROVVEDIMENTI.</t>
  </si>
  <si>
    <t>RIQUALIFICAZIONE ARCHITETTONICA E L'EFFICIENTAMENTO ENERGETICO DELLA SCUOLO MADIA DANTE ALIGHIERI.</t>
  </si>
  <si>
    <t>RIFUNZIONALIZZAZIONE ED ADEGUAMENTO STRUTTURALE EDIFICIO SCUOLA ELEMENTARE DI VIA CIRCUMVALLAZIONE</t>
  </si>
  <si>
    <t>EDILIZIA SCOLASTICA " DECRETO DIRIGENZIALE N. 67 DEL 13/04/2015 " PIANO TRIENNALE ED ANNUALE 2015 " 2016 " 2017 - APPROVAZIONE PROGETTO DEFINITIVO DEI LAVORI  DI RISTRUTTURAZIONE/ADEGUAMENTO SISMICO DELLA SCUOLA DELL"INFANZIA E DELL"ANNESSA PALESTRA.</t>
  </si>
  <si>
    <t>MESSA IN SICUREZZA, IDONEIT&amp;AGRAVE; IGIENICO SANITARIA, SUPERAMENTO DELLE BARRIERE ARCHITETTONICHE, MIGLIORAMENTO STATICO E RIQUALIFICAZIONE ENERGETICA DEL PLESSO SCOLASTICO, N. PECORELLI, SITO IN MARZANO DI NOLA ALLA VIA CAV. FERRANTE</t>
  </si>
  <si>
    <t>REALIZZAZIONE SCUOLA MATERNA ED ELEMENTARE IN PAGANI ALLA VIA TAURANO</t>
  </si>
  <si>
    <t>MIGLIORAMENTO SISMICO ED ADEGUAMENTO FUNZIONALE DEL COMPLESSO SCOLASTICO DELL'INFANZIA, PRIMARIA E SECONDARIA DI 1° GRADO.-</t>
  </si>
  <si>
    <t xml:space="preserve">DELIBERAZIONE DI GIUNTA REGIONALE N. 124 DEL 28/03/2015 - PIANO TRIENNALE PER L"EDILIZIA SCOLASTICA 2015-2017 (D.M. 23.01.2015) - RIAPPROVAZIONE IN LINEA TECNICA DEL PROGETTO PRELIMINARE PER LA REALIZZAZIONE NUOVO ISTITUTO COMPRENSIVO IN LOC. BELVEDERE.- </t>
  </si>
  <si>
    <t xml:space="preserve">PROGETTO PER LA RISTRUTTURAZIONE EDILIZIA E MANUTENZIONE STRAORDINARIA FINALIZZATI AL MIGLIORAMENTO SISMICO, ENERGETICO ED ADEGUAMENTO ALLA NORME SPECIFICHE SULLA SCUOLA
- DELL'EDIFICIO SCOLASTICO SITO IN VIA SAN ROCCO N° 18 - CE100112
</t>
  </si>
  <si>
    <t>INTERVENTI DI RAFFORZAMENTO STRUTTURALE LOCALE DELLA SCUOLA ELEMENTARE E MATERNA G. RODARI SITA IN PIAZZA A. DE CURTIS</t>
  </si>
  <si>
    <t xml:space="preserve">LAVORI DI "MANUTENZIONE STRAORDINARIA, MESSA IN SICUREZZA, ADEGUAMENTO SISMICO, ED EFFICIENTAMENTO ENERGETICO DELL'ISTITUTO COMPRENSIVO II CIRCOLO DIDATTICO SAN GENNARELLO - ROCCO SCOTELLARO"
</t>
  </si>
  <si>
    <t>LAVORI DI COSTRUZIONE DI UNA PALESTRA A SERVIZIO DELL'EDIFICIO SCOLASTICO</t>
  </si>
  <si>
    <t>NUOVA COSTRUZIONE/ELIMINAZIONE RISCHIO IDROGEOLOGICO</t>
  </si>
  <si>
    <t>LAVORI DI "MANUTENZIONE STRAORDINARIA, MESSA IN SICUREZZA, ADEGUAMENTO SISMICO, ED EFFICIENTAMENTO ENERGETICO DELL'ISTITUTO COMPRENSIVO II CIRCOLO DIDATTICO SAN GENNARELLO - PLESSO PAPPALARDO"</t>
  </si>
  <si>
    <t>PROGETTO</t>
  </si>
  <si>
    <t>Cronoprogramma
inizio lavori</t>
  </si>
  <si>
    <t>300 giorni</t>
  </si>
  <si>
    <t>180 giorni</t>
  </si>
  <si>
    <t>progetto definitivo</t>
  </si>
  <si>
    <t>1 anno</t>
  </si>
  <si>
    <t>progetto esecutivo</t>
  </si>
  <si>
    <t>2 anni</t>
  </si>
  <si>
    <t>Messa in sicurezza generale (sismica)</t>
  </si>
  <si>
    <t>Progetto Preliminare (in corso la progettazione definitiva/esecutiva)</t>
  </si>
  <si>
    <t>365 giorni</t>
  </si>
  <si>
    <t>- Miglioramento in termini di sicurezza
- Eliminazione di carenze su elementi strutturali prefabbricati
- Miglioramento della fruibilità
NB: L’intervento prevede la realizzazione di interventi messa in sicurezza di elementi prefabbricati al fine di ridurre la pericolosità dal punto di vista sismico; quindi tale intervento è da considerarsi a tutti gli effetti un miglioramento sismico.</t>
  </si>
  <si>
    <t>Comune di SAN POLO D'ENZA</t>
  </si>
  <si>
    <t>SC. INFANZIA "PAPA GIOVANNI XXIII" S. POLO D'E.</t>
  </si>
  <si>
    <t>Ampliamento edificio
Messa in sicurezza parte esistente</t>
  </si>
  <si>
    <t>definitivo</t>
  </si>
  <si>
    <t>240 giorni</t>
  </si>
  <si>
    <t>600 giorni</t>
  </si>
  <si>
    <t>- Miglioramento in termini di sicurezza
- Miglioramento della fruibilità</t>
  </si>
  <si>
    <t>Comune di VILLA MINOZZO</t>
  </si>
  <si>
    <t>SC.SEC. 1° GR. "G. GALILEI" VILLA MINOZZO</t>
  </si>
  <si>
    <t>Ripristino funzionalità parte palestra, Efficientamento energetico, Miglioramento funzionale</t>
  </si>
  <si>
    <t>preliminare</t>
  </si>
  <si>
    <t>730 giorni</t>
  </si>
  <si>
    <t>interventi di miglioramento sismico della struttura, comopleto rifacimento per la messa a norma degli impianti tecnologici ed efficientamento energetico degli impianti</t>
  </si>
  <si>
    <t>Comune di GATTATICO</t>
  </si>
  <si>
    <t>SC. PRIMARIA "SABIN" PRATICELLO</t>
  </si>
  <si>
    <t>Adeguamento sismico, Ripristino funzionalità parte edificio</t>
  </si>
  <si>
    <t>esecutivo</t>
  </si>
  <si>
    <t>400 giorni</t>
  </si>
  <si>
    <t>720 giorni</t>
  </si>
  <si>
    <t xml:space="preserve">si (miglioramento in termini di sicurezza, fruibilità e risparmio dello stesso) </t>
  </si>
  <si>
    <t>progetto preliminare</t>
  </si>
  <si>
    <t>il progetto prevede demolizione con ricostruzione e ampliamento per cui miglioramento in termini di sicurezza e di risparmio energetico e di fruibilità nonché concentrazione delle due attuali scuole elementari in un unico polo scolastico nell'area dove insiste anche il centro CONI di atletica e la piscina comunale in zona che è anche meglio collegata dalla viabilità comunale.</t>
  </si>
  <si>
    <t>definitivo-esecutivo</t>
  </si>
  <si>
    <t>565 giorni</t>
  </si>
  <si>
    <t xml:space="preserve">ampliamento a completamento della struttura Polo Infanzia </t>
  </si>
  <si>
    <t>665 giorni</t>
  </si>
  <si>
    <t>MIGLIORAMENTO IN TERMINI DI SICUREZZA E FRUIBILITA'</t>
  </si>
  <si>
    <t>SC. SEC. 1° GR. "G. MARCONI" - CTP - CORREGGIO</t>
  </si>
  <si>
    <t>Ripristino funzionalità parte edificio, Miglioramento funzionale</t>
  </si>
  <si>
    <t>miglioramento in termini di sicurezza e  risparmio energetico</t>
  </si>
  <si>
    <t>500 giorni</t>
  </si>
  <si>
    <t>550 giorni</t>
  </si>
  <si>
    <t>SC. SEC. 1° GR. "M.M. BOIARDO" SCANDIANO</t>
  </si>
  <si>
    <t>Ripristino e mantenimento funzionalità
palestra, Efficientamento energetico</t>
  </si>
  <si>
    <t>360 giorni</t>
  </si>
  <si>
    <t>miglioramento in termini di sicurezza e di fruibilità</t>
  </si>
  <si>
    <t>SI, MIGLIORAMENTO SISMICO E FRUIBILITA’ DELLO STESSO</t>
  </si>
  <si>
    <t>420 giorni</t>
  </si>
  <si>
    <t>miglioramento sismico in termini di sicurezza, fruibilità e risparmio dello stesso</t>
  </si>
  <si>
    <t>- Miglioramento in termini di sicurezza
- Miglioramento della fruibilità
- Miglioramento dei consumi energetici
- Riduzione dei costi di esercizio
 - Miglioramento de confort interno</t>
  </si>
  <si>
    <t xml:space="preserve">preliminare </t>
  </si>
  <si>
    <t>messa in sicurezza impianti mediante adeguamento normativo e funzionale x €. 260.000,00 + iva, manutenzione serramenti, rifacimento servizi igienici Palestra annessa a seguito di verbale AUSL, miglioramento parti strutturali</t>
  </si>
  <si>
    <t xml:space="preserve">miglioramento sismico e energetico passando da classe G a classe C </t>
  </si>
  <si>
    <t>esecutiva</t>
  </si>
  <si>
    <t>miglioramento sismico dell'edificio con conseguente aumento del grado di sicurezza della struttura a favore degli studenti e personale docente</t>
  </si>
  <si>
    <t>SC. PRIMARIA BAISO</t>
  </si>
  <si>
    <t>Messa in sicurezza parte edificio, 
Miglioramento funzionale</t>
  </si>
  <si>
    <t>280 giorni</t>
  </si>
  <si>
    <t>SC. SEC. 1° GR. "G. GALILEI" CAVRIAGO</t>
  </si>
  <si>
    <t>ripristino funzionalità parte edificio, Efficientamento energetico, Miglioramento funzionale</t>
  </si>
  <si>
    <t>miglioramento sismico e energetico oltre  a un miglioramento funzionale</t>
  </si>
  <si>
    <t>900 giorni</t>
  </si>
  <si>
    <t>studio di fattibilità</t>
  </si>
  <si>
    <t>540 giorni</t>
  </si>
  <si>
    <t>Realizzazione di ampliamento con miglioramento sismico dell'esistente. Adeguamento funzionalità dell'edificio esistente - efficientamento energetico di tutto l'edificio.</t>
  </si>
  <si>
    <t>700 giorni</t>
  </si>
  <si>
    <t>1095 giorni</t>
  </si>
  <si>
    <t>creazione di nuove aule e laboratori per incrementare ed adeguare la dotazione di spazi per l'attività didattica inconsiderazione dell'aumento degli alunni iscritti alla scuola nonché realizzazione di intervento di miglioramento sismico dell'edificio esistente per aumentare la sicurezza degli alunni e del personale</t>
  </si>
  <si>
    <t>910 giorni</t>
  </si>
  <si>
    <t>Progetto preliminare non approvato</t>
  </si>
  <si>
    <t>1 anno dall'inizio dei lavori</t>
  </si>
  <si>
    <t>progetto preliminare approvato</t>
  </si>
  <si>
    <t>fine lavori lavori nell'anno 2020</t>
  </si>
  <si>
    <t>miglioramento in termini dimensionali e dotazione degli spazi</t>
  </si>
  <si>
    <t>Studio di fattibilità</t>
  </si>
  <si>
    <t>605 giorni</t>
  </si>
  <si>
    <t>Miglioramento dei livelli di sicurezza e risparmio per la parte in ampliamento, miglioramento della fruibilità per l’intero plesso</t>
  </si>
  <si>
    <t>STUDIO DI FATTIBILITA'</t>
  </si>
  <si>
    <t>665 GIORNI</t>
  </si>
  <si>
    <t>MIGLIORAMENTO IN TERMINI DI SICUREZZA (CONSOLIDAMENTO STRUTTURALE)</t>
  </si>
  <si>
    <t>unico livello di progettazione in corso</t>
  </si>
  <si>
    <t>90 giorni dall'inizio dei lavori</t>
  </si>
  <si>
    <t>miglioramento sismico al 60% e interventi di riqualificazione energetica (minori consumi energia per circa 10.000 € anno)</t>
  </si>
  <si>
    <t>Progettazione Definitiva Validata dal RUP in data 26 febbraio 2015 con autorizzazione sismica  e tutti i parere enti preposti (AUSL, VVF e Vincolo idrogeologico) rilasciati.</t>
  </si>
  <si>
    <t>Giorni 900 (novecento)</t>
  </si>
  <si>
    <t>Maggiore fruibilità degli spazi della scuola di infanzia e del servizio mensa con cucina e reffettorio di adeguata capacità in comune con la scuola primaria. La scuola primaria avrà maggiore disponibilità di spazi da destinare a bibblioteca ed aule specili  con la possibilità di creare una seconda sezione.</t>
  </si>
  <si>
    <t>Progetto Definitivo Approvato - Esecutivo in corso di approvazione</t>
  </si>
  <si>
    <t>450 gg.</t>
  </si>
  <si>
    <t>Ampliamento dell'immobile per l'adeguamento alla popolazione scolastica attuale, con miglioramento delle condizioni di fruibilità e di sicurezza del plesso scolastico</t>
  </si>
  <si>
    <t>700 GG</t>
  </si>
  <si>
    <t>Miglioramento sismico, risparmio energetico e produzione energia da fotovoltaico.</t>
  </si>
  <si>
    <t>Progettazione Esecutiva con autorizzazione sismica rilasciata.</t>
  </si>
  <si>
    <t>Giorni 500 (cinquecento)</t>
  </si>
  <si>
    <t>Adeguamento sismico della porzione di edificio scolastico costruito negli anni 60  in muratura tradizionale.                     La  valutazione della vulnerabilità sismica ha evidenziato gravi carenze strutturali su una porzione importante del complesso che  senza l'esecuzione delle opere di adeguamento, ha dimostrato che in caso di terremoto  attendibile per la zona  determinerà il crollo della copertura del Salone. Tale presupposto, è stato preso in considerazione nelle procedure del rischio sismico ma se l'adeguamento non sarà realizzato entro alcuni anni (ora sembra il  2019)  l'Amministrazione sarà costretta a rendere l'edificio non agibile.  Nel contesto dell'intervnto si è anche provveduto ad un miglioramento dei servizi igienici con la possibilità di accesso anche ai diversamente abili.</t>
  </si>
  <si>
    <t>Da redigere progetto definitivo ed esecutivo</t>
  </si>
  <si>
    <t>18 mesi da data di inizio lavori</t>
  </si>
  <si>
    <t>Ampliamento adeguato alla normativa sismica</t>
  </si>
  <si>
    <t>Livelli di progettazione da redigere: progetto di fattibilità, progetto definitivo, progetto esecutivo</t>
  </si>
  <si>
    <t>miglioramento della sicurezza dell'edificio</t>
  </si>
  <si>
    <t>13 mesi                           (durata lavori: 90 gg)</t>
  </si>
  <si>
    <t>Miglioramento in termini di sicurezza</t>
  </si>
  <si>
    <t>3 mesi</t>
  </si>
  <si>
    <t>miglioramento in termini di sicurezza sismica e antincendio</t>
  </si>
  <si>
    <t>affidamento dello studio di fattibilità</t>
  </si>
  <si>
    <t>miglioramento in termini di sicurezza ed efficientamento energetico</t>
  </si>
  <si>
    <t>1095 gg</t>
  </si>
  <si>
    <t>Nuova costruzione con criteri NZEB, antisismica, omologata CONI anche per uso esterno alla scuola, completamente accessibile da disabili</t>
  </si>
  <si>
    <t>zero</t>
  </si>
  <si>
    <t>12 mesi dalla data di comunicazione del finanziamento</t>
  </si>
  <si>
    <t>unico livello di progettazione in affidamento</t>
  </si>
  <si>
    <t>miglioramento sismico al 60% e interventi di riqualificazione energetica (minori consumi energia per circa 15.000 € anno)</t>
  </si>
  <si>
    <t>giugno 2020</t>
  </si>
  <si>
    <t>miglioramento sicurezza, fruibilità e risparmio energetico</t>
  </si>
  <si>
    <t>24 mesi da data di inizio lavori</t>
  </si>
  <si>
    <t>Edificio di nuova costruzione con garanzia di sicurezza di utilizzo e miglioramento dei servizi offerti</t>
  </si>
  <si>
    <t>Progetto preliminare</t>
  </si>
  <si>
    <t>30/09/2020 (durata lavori 820 gg)</t>
  </si>
  <si>
    <t>Demolizione e ricostruzione su altro sedime di nuovo edificio antisismico conforme alle norme tecniche per costruzioni NTC 2008.</t>
  </si>
  <si>
    <t>studio di prefattibilità di massima</t>
  </si>
  <si>
    <t>3 anni dall’inizio lavori</t>
  </si>
  <si>
    <t>Nuova costruzione, per cui rispetto all’edificio esistente non adeguabile sismicamente, il nuovo edificio sarà adeguato sisimicamente e dal punto di vista energetico. Si precisa che era stato richiesto e da voi accettato un adeguamento dell’importo a 8.500.000</t>
  </si>
  <si>
    <t>Intervento previsto nel piano triennale oopp 2017-2019 – progetto esecutivo in corso</t>
  </si>
  <si>
    <t> un anno da data inizio lavori</t>
  </si>
  <si>
    <t>preliminare approvato. in corso gara per la progettazione Definitiva/esecutiva</t>
  </si>
  <si>
    <t>800gg (durata lavori)</t>
  </si>
  <si>
    <t>Nuovo edificio adeguato normativa sismica - Edifico a  Energia quasi zero (Nzeb - Efficientamento energetico e risparmio) – adeguato normativa antincendio – nuove linee pedagogiche.</t>
  </si>
  <si>
    <t>In corso prog definitiva</t>
  </si>
  <si>
    <t>45gg (durata lavori)</t>
  </si>
  <si>
    <t>Adeguamento percorsi di esodo interni ed esterni con miglioramento in materia di sicurezza (dlgs 81) e miglioramento sismico percorsi</t>
  </si>
  <si>
    <t>redazione progetto di fattibilità tecnica ed economica</t>
  </si>
  <si>
    <t>miglioramento in termini di  sicurezza dell'edificio tramite interventi di miglioramento sismico</t>
  </si>
  <si>
    <t>120 gg. dal verbale di consegna dei lavori</t>
  </si>
  <si>
    <t>miglioramento sicurezza</t>
  </si>
  <si>
    <t>3 anni</t>
  </si>
  <si>
    <t xml:space="preserve">Adeguamento sismico
Efficientamento energetico
</t>
  </si>
  <si>
    <t xml:space="preserve">3 anni (gran parte delle opere potranno eseguirsi solo durante la chiusura della scuola) </t>
  </si>
  <si>
    <t xml:space="preserve">miglioramento sicurezza con il adeguamento sismico e opere necessarie al Cert. Prevenzione incendi, inoltre esecuzione opere 2° stralcio ampliamento scuola </t>
  </si>
  <si>
    <t>Nuova costruzione - Edificio ad esergia quasi zero (nZEB) - Edificio antisismico</t>
  </si>
  <si>
    <t>1,5 anni</t>
  </si>
  <si>
    <t xml:space="preserve">2 anni </t>
  </si>
  <si>
    <t>Miglioramento sismico, efficientamento energetico (riduzione consumi energetici 30%)</t>
  </si>
  <si>
    <t xml:space="preserve">1 anno (gran parte delle opere potranno eseguirsi solo durante la chiusura della scuola) </t>
  </si>
  <si>
    <t>Miglioramento sismico
Messa in sicurezza
Efficientamento energetico</t>
  </si>
  <si>
    <t>Adeguamento fruibilità</t>
  </si>
  <si>
    <t xml:space="preserve">Adeguamento sismico
</t>
  </si>
  <si>
    <t>Miglioramento Sismico</t>
  </si>
  <si>
    <t xml:space="preserve">3 anni </t>
  </si>
  <si>
    <t>Miglioramento sicurezza</t>
  </si>
  <si>
    <t>Esecutiva</t>
  </si>
  <si>
    <t>9 mesi</t>
  </si>
  <si>
    <t>Miglioramento sismico al 60% su edificio vincolato dalla sopraintendenza, miglioramento di fruibilità e risparmio dello stesso</t>
  </si>
  <si>
    <t>10 mesi</t>
  </si>
  <si>
    <t>20 mesi</t>
  </si>
  <si>
    <t xml:space="preserve">L'intervento di miglioramento sismico mira ad aumentare la collaborazione fra le parti della struttura: infatti carenze nel collegamento tra pareti e pareti e tra pareti e impalcati di piano impediscono alla struttura di sviluppare, durante il terremoto, una risposta che chiami a collaborare fra loro le diverse pareti. Si può affermare che il grado di sicurezza dal punto di vista sismico del corpo B, oggetto di intervento, se prima degli interventi di miglioramento in progetto è stimabile  intorno al 10%-15% (molto basso), a lavori ultimati salirà ad un livello medio-basso intorno al 25%-30%, con miglioramento percentualmente alto (viste le condizioni di partenza). Infatti strutture come queste presentano quello che si può chiamare un “peccato originale” di concezione strutturale, non essendo state progettate esplicitamente per far fronte ad un evento sismico. </t>
  </si>
  <si>
    <t>Miglioramento dello stato e delle condizioni di sicurezza</t>
  </si>
  <si>
    <t>studio fattibilità</t>
  </si>
  <si>
    <t>12 mesi</t>
  </si>
  <si>
    <t>indagine vulnerabilità sismica</t>
  </si>
  <si>
    <t>24 mesi</t>
  </si>
  <si>
    <t>esecutivo approvato</t>
  </si>
  <si>
    <t>7 mesi</t>
  </si>
  <si>
    <t>19 mesi</t>
  </si>
  <si>
    <t>nessuno</t>
  </si>
  <si>
    <t>18 mesi</t>
  </si>
  <si>
    <t>42 mesi</t>
  </si>
  <si>
    <t>5 mesi</t>
  </si>
  <si>
    <t>definitivo/esecutivo in fase di approvazione</t>
  </si>
  <si>
    <t>6 mesi</t>
  </si>
  <si>
    <t>definitivo approvato</t>
  </si>
  <si>
    <t>14 mesi</t>
  </si>
  <si>
    <t>15 mesi</t>
  </si>
  <si>
    <t>studio di fattibilità tecnica</t>
  </si>
  <si>
    <t>28 mesi</t>
  </si>
  <si>
    <t>in fase di predisposizione esecutivo</t>
  </si>
  <si>
    <t>in corso di predisposizione definitivo/esecutivo</t>
  </si>
  <si>
    <t xml:space="preserve">definitivo </t>
  </si>
  <si>
    <t>Importo richiesto al MIUR</t>
  </si>
  <si>
    <t>ELEMENTARE CICCONICCO SAN G. BOSCO</t>
  </si>
  <si>
    <t>SCUOLA ELEMENTARE</t>
  </si>
  <si>
    <t>ITI MAX FABIANI</t>
  </si>
  <si>
    <t>ITI BRIGNOLI</t>
  </si>
  <si>
    <t>ITI MALIGNANI</t>
  </si>
  <si>
    <t>VERZEGNIS</t>
  </si>
  <si>
    <t>ITI ZANUSSI</t>
  </si>
  <si>
    <t>ITI LABORATORI PERTINI</t>
  </si>
  <si>
    <t>PRADAMANO</t>
  </si>
  <si>
    <t>ELEMENTARE ELLERO</t>
  </si>
  <si>
    <t>MEDIA NIEVO</t>
  </si>
  <si>
    <t>CORDENONS</t>
  </si>
  <si>
    <t>ELEMENTARE DUCA D'AOSTA</t>
  </si>
  <si>
    <t>Miglioramento in termini di sicurezza e di fruibilità</t>
  </si>
  <si>
    <t>Importo finanziabile</t>
  </si>
  <si>
    <t>ALBANO LAZIALE</t>
  </si>
  <si>
    <t>SCUOLA VIA TORINO</t>
  </si>
  <si>
    <t>Demolizione e ricostruzione programmata del plesso scolastico finalizzato ad aumentare il livello di sicurezza in termini sismici, maggiore fruibilità ed adeguamento degli spazi scolastici e ad ottenere un edificio dalle caratteristiche energetiche "superiori" - L.90/2013 e DM 26/06/2015</t>
  </si>
  <si>
    <t>Messa in sicurezza e riduzione del rischio sismico</t>
  </si>
  <si>
    <t>8 mesi</t>
  </si>
  <si>
    <t>Miglioramento sismico su fabbricato realizzato negli anni 1971-1973</t>
  </si>
  <si>
    <t>CAPENA</t>
  </si>
  <si>
    <t>PRIMARIA "S. D'ACQUISTO"</t>
  </si>
  <si>
    <t>Adeguamento al rischio sismico</t>
  </si>
  <si>
    <t>I.C. "L. MASTROGIACOMO"</t>
  </si>
  <si>
    <t>Interventi sulle strutture portanti dell'edificio risalente agli anni '70 per migliorare il comportamento sismico. Adeguamento degli impianti con particolare riferimento a quelli antincendio. Interventi di abbattimento delle barriere architettoniche</t>
  </si>
  <si>
    <t>FORMIA</t>
  </si>
  <si>
    <t>ELEM. E INFANZIA CASTELLONE</t>
  </si>
  <si>
    <t>Miglioramento, adeguamento, efficientamento</t>
  </si>
  <si>
    <t>Miglioramento sismico, efficientamento energetico, adeguamento impianti</t>
  </si>
  <si>
    <t>SCUOLA PRIMO GRADO GIULIANO</t>
  </si>
  <si>
    <t>Adeguamento sismico, efficientamento energetico</t>
  </si>
  <si>
    <t>MEDIA CORRADINI</t>
  </si>
  <si>
    <t>SCUOLA PRIMO GRADO PRAMPOLINI</t>
  </si>
  <si>
    <t>Consolidamento statico dei muri di contenimento che presentano evidenti crepe con riduzione del rischio sismico. Costruzione aula magna nell'ambito dei lavori di rifacimento dei muri.</t>
  </si>
  <si>
    <t>Riqualificazione, messa a norma, messa in sicurezza e miglioramento sismico</t>
  </si>
  <si>
    <t>PROV. RIETI</t>
  </si>
  <si>
    <t>I.T.I.S. CELESTINO ROSATELLI</t>
  </si>
  <si>
    <t>Interventi di adeguamento sismico</t>
  </si>
  <si>
    <t>SCUOLA ELEMENTARE "BASILIO SISTI" P.2</t>
  </si>
  <si>
    <t>Miglioramento in termini di comportamento e resistenza al sisma. Efficientamento energetico. Miglioramento della fruibilità. Adeguamento impiantistico.</t>
  </si>
  <si>
    <t>VEROLI</t>
  </si>
  <si>
    <t>MEDIA CAIO MARIO</t>
  </si>
  <si>
    <t>miglioramento in termini di sicurezza, fruibilità e risparmio dello stesso</t>
  </si>
  <si>
    <t>progetto definitivo                                                                           costo previsto per il II lotto: € 450.000,00 (approvato a livello preliminare)</t>
  </si>
  <si>
    <t xml:space="preserve">progetto preliminare  </t>
  </si>
  <si>
    <t>nuovo edificio</t>
  </si>
  <si>
    <t xml:space="preserve">progetto preliminare </t>
  </si>
  <si>
    <t xml:space="preserve">progetto definitivo </t>
  </si>
  <si>
    <t>progetto preliminare  -  l'adeguamento sismico della palestra è ricompreso in un progetto complessivo; non è stato possibile quantificare i costi della sola operazione di adeguamento</t>
  </si>
  <si>
    <t>Cronoprogramma fine lavori (anni)</t>
  </si>
  <si>
    <t>miglioramento in termini di sicurezza e fruibilità</t>
  </si>
  <si>
    <t>Cronoprogramma 
fine lavori dalla comunicazione del finanziamento</t>
  </si>
  <si>
    <t>miglioramento in termini di sicurezza e di fruibilità degli spazi</t>
  </si>
  <si>
    <t>Ancona - Comune di Osimo</t>
  </si>
  <si>
    <t>Macerata - Comune di Tolentino</t>
  </si>
  <si>
    <t>Ascoli Piceno - Comune Ascoli Piceno</t>
  </si>
  <si>
    <t>Ascoli Piceno - Comune di Grottammare</t>
  </si>
  <si>
    <t>Ascoli Piceno - Comune San Benedetto del Tronto</t>
  </si>
  <si>
    <t>Cronoprogramma (in mesi)</t>
  </si>
  <si>
    <t>PROGETTO ESECUTIVO</t>
  </si>
  <si>
    <t>1.188,000,00</t>
  </si>
  <si>
    <t>PROGETTAZIONE DEFINITIVA approvata con deliberazione G.C. n. 14 del 18.02.2015</t>
  </si>
  <si>
    <t xml:space="preserve">Cronoprogramma </t>
  </si>
  <si>
    <t>13 mesi</t>
  </si>
  <si>
    <t xml:space="preserve">miglioramento in termini di fruibilità e sicurezza </t>
  </si>
  <si>
    <t>IMPORTO DI PROGETTO</t>
  </si>
  <si>
    <t>LIVELLO PROGETTUALE</t>
  </si>
  <si>
    <t>CRONOPROGRAMMA INIZIO LAVORI</t>
  </si>
  <si>
    <r>
      <t xml:space="preserve">IMPATTO INTERVENTO SU IMMOBILE      </t>
    </r>
    <r>
      <rPr>
        <b/>
        <sz val="8"/>
        <color indexed="8"/>
        <rFont val="Calibri"/>
        <family val="2"/>
      </rPr>
      <t>(Es. miglioramento in termini di sicurezza, fruibilità e termini dello stesso)</t>
    </r>
  </si>
  <si>
    <t>DEFINITIVO VALIDATO</t>
  </si>
  <si>
    <t>ESECUTIVO VALIDATO</t>
  </si>
  <si>
    <t>6 MESI</t>
  </si>
  <si>
    <t xml:space="preserve">15 mesi </t>
  </si>
  <si>
    <t>Importo richiesto    €</t>
  </si>
  <si>
    <t>importo di progetto    €</t>
  </si>
  <si>
    <t>Durata (giorni)</t>
  </si>
  <si>
    <r>
      <rPr>
        <sz val="10"/>
        <rFont val="Arial"/>
      </rPr>
      <t xml:space="preserve">Petralia </t>
    </r>
    <r>
      <rPr>
        <sz val="10"/>
        <color indexed="10"/>
        <rFont val="Arial"/>
        <family val="2"/>
      </rPr>
      <t>Sottana</t>
    </r>
    <r>
      <rPr>
        <b/>
        <sz val="10"/>
        <color indexed="10"/>
        <rFont val="Arial"/>
        <family val="2"/>
      </rPr>
      <t xml:space="preserve"> </t>
    </r>
    <r>
      <rPr>
        <sz val="9"/>
        <color indexed="10"/>
        <rFont val="Arial"/>
        <family val="2"/>
      </rPr>
      <t>(nome ente locale  corretto)</t>
    </r>
  </si>
  <si>
    <t>Palestra annessa alla scuola media statale E. Mancari</t>
  </si>
  <si>
    <t xml:space="preserve">miglioramento in termini di sicurezza e fruibilità </t>
  </si>
  <si>
    <t>Costo intervento</t>
  </si>
  <si>
    <t>Livello Progettuale</t>
  </si>
  <si>
    <t>Crono programma fine Lavori in mesi</t>
  </si>
  <si>
    <t>impatto intervento su immobile (es. miglioramento in termini di sicurezza, fruibilità e
risparmio dello stesso</t>
  </si>
  <si>
    <t>Importo ammesso a finanziamento</t>
  </si>
  <si>
    <t>Miglioramento in termini di sicurezza e fruibilità</t>
  </si>
  <si>
    <t>24</t>
  </si>
  <si>
    <t>9</t>
  </si>
  <si>
    <t>18</t>
  </si>
  <si>
    <t>12</t>
  </si>
  <si>
    <t>13</t>
  </si>
  <si>
    <t>6</t>
  </si>
  <si>
    <t>36</t>
  </si>
  <si>
    <t>15</t>
  </si>
  <si>
    <t>14</t>
  </si>
  <si>
    <t>16</t>
  </si>
  <si>
    <t>Esecutivo cantierabile</t>
  </si>
  <si>
    <t>Definitivo appaltabile</t>
  </si>
  <si>
    <t>1080 giorni</t>
  </si>
  <si>
    <t>297 giorni naturali</t>
  </si>
  <si>
    <t>70 giorni</t>
  </si>
  <si>
    <t>647 giorni naturali consecutivi dalla ripresa</t>
  </si>
  <si>
    <t xml:space="preserve">Esecutivo </t>
  </si>
  <si>
    <t>375 giorni</t>
  </si>
  <si>
    <t>Cronoprogramma (in giorni)</t>
  </si>
  <si>
    <t>miglioramento in termini di sicurezza e della fruibilità</t>
  </si>
  <si>
    <t>Importo di Progetto</t>
  </si>
  <si>
    <t>Impatto intervento su immobile
(es. miglioramento in termini di sicurezza, fruibilità e risparmio dello stesso)</t>
  </si>
  <si>
    <t>30 mesi</t>
  </si>
  <si>
    <t>Provincia</t>
  </si>
  <si>
    <t>Regione del Veneto</t>
  </si>
  <si>
    <t xml:space="preserve">Cronoprogramma
</t>
  </si>
  <si>
    <t>16 mesi</t>
  </si>
  <si>
    <t>26 mesi</t>
  </si>
  <si>
    <t>Adeguamento antisimico, strutturale,   impiantistico, antincendio, ed energetico</t>
  </si>
  <si>
    <t xml:space="preserve">PRELIMINARE </t>
  </si>
  <si>
    <t>75 mesi</t>
  </si>
  <si>
    <t>Adeguamento antisimico, strutturale,   impiantistico, antincendio,  ed energetico</t>
  </si>
  <si>
    <t xml:space="preserve">51 mesi </t>
  </si>
  <si>
    <t>ALLEGATO 1</t>
  </si>
  <si>
    <t xml:space="preserve">REGIONE ABRUZZO - PIANO DEGLI INTERVENTI DI ADEGUAMENTO /MIGLIORAMENTO SISMICO </t>
  </si>
  <si>
    <t>Nuova Scuola Infanzia, via L. Polacchi Frazione Villa Vomano</t>
  </si>
  <si>
    <t>Scuola Infanzia, via Mattiotti Teramo</t>
  </si>
  <si>
    <t>Scuola Infanzia, via Brigiotti - Frazione San Niccolo a Tordino</t>
  </si>
  <si>
    <t>CAMPO DI GIOVE</t>
  </si>
  <si>
    <t>CIVITELLA ROVETO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</si>
</sst>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 #,##0.00;\-&quot;€&quot;\ #,##0.00"/>
    <numFmt numFmtId="165" formatCode="_-&quot;€&quot;\ * #,##0.00_-;\-&quot;€&quot;\ * #,##0.00_-;_-&quot;€&quot;\ * &quot;-&quot;??_-;_-@_-"/>
    <numFmt numFmtId="166" formatCode="_-* #,##0.00_-;\-* #,##0.00_-;_-* &quot;-&quot;??_-;_-@_-"/>
    <numFmt numFmtId="167" formatCode="#,##0.00_ ;\-#,##0.00\ "/>
    <numFmt numFmtId="168" formatCode="&quot;€&quot;\ #,##0.00"/>
    <numFmt numFmtId="169" formatCode="_-[$€-410]\ * #,##0.00_-;\-[$€-410]\ * #,##0.00_-;_-[$€-410]\ * \-??_-;_-@_-"/>
    <numFmt numFmtId="170" formatCode="[$€-410]\ #,##0.00;[Red]\-[$€-410]\ #,##0.00"/>
    <numFmt numFmtId="171" formatCode="[$-410]General"/>
    <numFmt numFmtId="172" formatCode="_-&quot;€ &quot;* #,##0.00_-;&quot;-€ &quot;* #,##0.00_-;_-&quot;€ &quot;* \-??_-;_-@_-"/>
    <numFmt numFmtId="173" formatCode="[$-410]dd/mm/yy"/>
    <numFmt numFmtId="174" formatCode="dd/mm/yy"/>
  </numFmts>
  <fonts count="80" x14ac:knownFonts="1">
    <font>
      <sz val="10"/>
      <name val="Arial"/>
    </font>
    <font>
      <sz val="10"/>
      <name val="Arial"/>
    </font>
    <font>
      <b/>
      <sz val="11"/>
      <name val="Arial"/>
      <family val="2"/>
    </font>
    <font>
      <sz val="10"/>
      <name val="Arial"/>
      <family val="2"/>
    </font>
    <font>
      <b/>
      <sz val="10"/>
      <name val="Arial"/>
      <family val="2"/>
    </font>
    <font>
      <sz val="10"/>
      <name val="Arial"/>
      <family val="2"/>
    </font>
    <font>
      <sz val="11"/>
      <color indexed="8"/>
      <name val="Calibri"/>
      <family val="2"/>
    </font>
    <font>
      <b/>
      <sz val="11"/>
      <color indexed="8"/>
      <name val="Calibri"/>
      <family val="2"/>
    </font>
    <font>
      <b/>
      <sz val="10"/>
      <name val="Times New Roman"/>
      <family val="1"/>
    </font>
    <font>
      <b/>
      <sz val="11"/>
      <name val="Times New Roman"/>
      <family val="1"/>
    </font>
    <font>
      <sz val="11"/>
      <name val="Arial"/>
      <family val="2"/>
    </font>
    <font>
      <sz val="10"/>
      <name val="Times New Roman"/>
      <family val="1"/>
    </font>
    <font>
      <sz val="10"/>
      <color indexed="8"/>
      <name val="Times New Roman"/>
      <family val="1"/>
    </font>
    <font>
      <b/>
      <sz val="14"/>
      <name val="Arial"/>
      <family val="2"/>
    </font>
    <font>
      <b/>
      <sz val="9"/>
      <name val="Times New Roman"/>
      <family val="1"/>
    </font>
    <font>
      <sz val="11"/>
      <name val="Times New Roman"/>
      <family val="1"/>
    </font>
    <font>
      <b/>
      <sz val="8"/>
      <name val="Arial"/>
      <family val="2"/>
      <charset val="1"/>
    </font>
    <font>
      <b/>
      <sz val="8"/>
      <color indexed="63"/>
      <name val="Arial"/>
      <family val="2"/>
      <charset val="1"/>
    </font>
    <font>
      <sz val="8"/>
      <color indexed="63"/>
      <name val="Arial"/>
      <family val="2"/>
      <charset val="1"/>
    </font>
    <font>
      <sz val="8"/>
      <name val="Arial"/>
      <family val="2"/>
      <charset val="1"/>
    </font>
    <font>
      <sz val="11"/>
      <name val="Calibri"/>
      <family val="2"/>
    </font>
    <font>
      <sz val="9"/>
      <name val="Arial"/>
      <family val="2"/>
    </font>
    <font>
      <b/>
      <sz val="10"/>
      <name val="Arial"/>
      <family val="2"/>
      <charset val="1"/>
    </font>
    <font>
      <b/>
      <sz val="9"/>
      <name val="Arial"/>
      <family val="2"/>
    </font>
    <font>
      <sz val="10"/>
      <color indexed="8"/>
      <name val="Arial"/>
      <family val="2"/>
    </font>
    <font>
      <sz val="10"/>
      <name val="Calibri"/>
      <family val="2"/>
    </font>
    <font>
      <sz val="8"/>
      <name val="Arial"/>
      <family val="2"/>
    </font>
    <font>
      <b/>
      <sz val="8"/>
      <name val="Arial"/>
      <family val="2"/>
    </font>
    <font>
      <b/>
      <sz val="8"/>
      <color indexed="8"/>
      <name val="Calibri"/>
      <family val="2"/>
    </font>
    <font>
      <sz val="8"/>
      <name val="Calibri"/>
      <family val="2"/>
    </font>
    <font>
      <sz val="8.5"/>
      <name val="MS Sans Serif"/>
      <family val="2"/>
    </font>
    <font>
      <sz val="7.5"/>
      <name val="Calibri"/>
      <family val="2"/>
    </font>
    <font>
      <sz val="8.5"/>
      <name val="Calibri"/>
      <family val="2"/>
    </font>
    <font>
      <sz val="9"/>
      <name val="Calibri"/>
      <family val="2"/>
    </font>
    <font>
      <sz val="10"/>
      <name val="Corbel"/>
      <family val="2"/>
    </font>
    <font>
      <b/>
      <sz val="10"/>
      <color indexed="10"/>
      <name val="Arial"/>
      <family val="2"/>
    </font>
    <font>
      <b/>
      <sz val="12"/>
      <color indexed="8"/>
      <name val="Calibri"/>
      <family val="2"/>
    </font>
    <font>
      <b/>
      <sz val="11"/>
      <name val="Calibri"/>
      <family val="2"/>
    </font>
    <font>
      <b/>
      <sz val="10"/>
      <color indexed="8"/>
      <name val="Calibri"/>
      <family val="2"/>
    </font>
    <font>
      <sz val="10"/>
      <color indexed="8"/>
      <name val="Calibri"/>
      <family val="2"/>
    </font>
    <font>
      <b/>
      <sz val="9"/>
      <color indexed="63"/>
      <name val="Arial"/>
      <family val="2"/>
      <charset val="1"/>
    </font>
    <font>
      <sz val="8"/>
      <color indexed="59"/>
      <name val="Arial"/>
      <family val="2"/>
      <charset val="1"/>
    </font>
    <font>
      <sz val="10"/>
      <color indexed="63"/>
      <name val="Arial"/>
      <family val="2"/>
    </font>
    <font>
      <sz val="8"/>
      <color indexed="63"/>
      <name val="Arial"/>
      <family val="2"/>
    </font>
    <font>
      <b/>
      <sz val="8"/>
      <color indexed="63"/>
      <name val="Arial"/>
      <family val="2"/>
    </font>
    <font>
      <sz val="10"/>
      <color indexed="10"/>
      <name val="Arial"/>
      <family val="2"/>
    </font>
    <font>
      <sz val="9"/>
      <color indexed="10"/>
      <name val="Arial"/>
      <family val="2"/>
    </font>
    <font>
      <sz val="10"/>
      <name val="Arial"/>
      <family val="2"/>
    </font>
    <font>
      <b/>
      <sz val="12"/>
      <name val="Times New Roman"/>
      <family val="1"/>
    </font>
    <font>
      <sz val="12"/>
      <name val="Arial"/>
      <family val="2"/>
    </font>
    <font>
      <sz val="11"/>
      <color theme="1"/>
      <name val="Calibri"/>
      <family val="2"/>
      <scheme val="minor"/>
    </font>
    <font>
      <sz val="10"/>
      <color theme="1"/>
      <name val="Arial1"/>
    </font>
    <font>
      <sz val="10"/>
      <color rgb="FF000000"/>
      <name val="Arial1"/>
    </font>
    <font>
      <i/>
      <sz val="11"/>
      <color rgb="FF7F7F7F"/>
      <name val="Calibri"/>
      <family val="2"/>
      <scheme val="minor"/>
    </font>
    <font>
      <b/>
      <sz val="11"/>
      <color theme="1"/>
      <name val="Calibri"/>
      <family val="2"/>
      <scheme val="minor"/>
    </font>
    <font>
      <sz val="11"/>
      <color rgb="FF006100"/>
      <name val="Calibri"/>
      <family val="2"/>
      <scheme val="minor"/>
    </font>
    <font>
      <b/>
      <sz val="10"/>
      <color rgb="FFFF0000"/>
      <name val="Arial"/>
      <family val="2"/>
    </font>
    <font>
      <sz val="10"/>
      <color theme="1"/>
      <name val="Times New Roman"/>
      <family val="1"/>
    </font>
    <font>
      <b/>
      <sz val="12"/>
      <color theme="1"/>
      <name val="Calibri"/>
      <family val="2"/>
      <scheme val="minor"/>
    </font>
    <font>
      <b/>
      <sz val="8"/>
      <color theme="1"/>
      <name val="Calibri"/>
      <family val="2"/>
      <scheme val="minor"/>
    </font>
    <font>
      <sz val="10"/>
      <color indexed="8"/>
      <name val="Calibri"/>
      <family val="2"/>
      <scheme val="minor"/>
    </font>
    <font>
      <sz val="10"/>
      <color theme="1"/>
      <name val="Arial"/>
      <family val="2"/>
    </font>
    <font>
      <b/>
      <sz val="10"/>
      <color theme="1"/>
      <name val="Arial1"/>
    </font>
    <font>
      <sz val="10"/>
      <color theme="1"/>
      <name val="Arial2"/>
    </font>
    <font>
      <sz val="9"/>
      <color theme="1"/>
      <name val="Arial11"/>
    </font>
    <font>
      <sz val="10"/>
      <color theme="1"/>
      <name val="Arial11"/>
    </font>
    <font>
      <b/>
      <sz val="11"/>
      <color theme="1"/>
      <name val="Arial21"/>
    </font>
    <font>
      <b/>
      <sz val="10"/>
      <color theme="1"/>
      <name val="Arial2"/>
    </font>
    <font>
      <b/>
      <sz val="10"/>
      <color theme="1"/>
      <name val="Arial"/>
      <family val="2"/>
    </font>
    <font>
      <b/>
      <sz val="10"/>
      <color rgb="FF000000"/>
      <name val="Arial1"/>
    </font>
    <font>
      <b/>
      <sz val="9"/>
      <color rgb="FF000000"/>
      <name val="Arial"/>
      <family val="2"/>
    </font>
    <font>
      <b/>
      <sz val="10"/>
      <color rgb="FF000000"/>
      <name val="Arial"/>
      <family val="2"/>
    </font>
    <font>
      <sz val="10"/>
      <color rgb="FF000000"/>
      <name val="Calibri"/>
      <family val="2"/>
    </font>
    <font>
      <sz val="10"/>
      <color theme="1"/>
      <name val="Calibri"/>
      <family val="2"/>
    </font>
    <font>
      <b/>
      <sz val="11"/>
      <name val="Calibri"/>
      <family val="2"/>
      <scheme val="minor"/>
    </font>
    <font>
      <sz val="11"/>
      <name val="Calibri"/>
      <family val="2"/>
      <scheme val="minor"/>
    </font>
    <font>
      <b/>
      <sz val="10"/>
      <color rgb="FFFF0000"/>
      <name val="Times New Roman"/>
      <family val="1"/>
    </font>
    <font>
      <sz val="10"/>
      <color rgb="FFFF0000"/>
      <name val="Arial"/>
      <family val="2"/>
    </font>
    <font>
      <b/>
      <sz val="14"/>
      <color theme="1"/>
      <name val="Calibri"/>
      <family val="2"/>
      <scheme val="minor"/>
    </font>
    <font>
      <b/>
      <sz val="16"/>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9"/>
        <bgColor indexed="41"/>
      </patternFill>
    </fill>
    <fill>
      <patternFill patternType="solid">
        <fgColor indexed="9"/>
        <bgColor indexed="22"/>
      </patternFill>
    </fill>
    <fill>
      <patternFill patternType="solid">
        <fgColor rgb="FFC6EFCE"/>
      </patternFill>
    </fill>
    <fill>
      <patternFill patternType="solid">
        <fgColor theme="0"/>
        <bgColor indexed="64"/>
      </patternFill>
    </fill>
    <fill>
      <patternFill patternType="gray0625">
        <bgColor theme="0"/>
      </patternFill>
    </fill>
    <fill>
      <patternFill patternType="solid">
        <fgColor theme="0"/>
        <bgColor indexed="34"/>
      </patternFill>
    </fill>
    <fill>
      <patternFill patternType="solid">
        <fgColor theme="3" tint="0.79998168889431442"/>
        <bgColor indexed="64"/>
      </patternFill>
    </fill>
    <fill>
      <patternFill patternType="solid">
        <fgColor theme="0"/>
        <bgColor rgb="FFE6E6FF"/>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3">
    <xf numFmtId="0" fontId="0" fillId="0" borderId="0"/>
    <xf numFmtId="165" fontId="3" fillId="0" borderId="0" applyFont="0" applyFill="0" applyBorder="0" applyAlignment="0" applyProtection="0"/>
    <xf numFmtId="171" fontId="51" fillId="0" borderId="0"/>
    <xf numFmtId="0" fontId="52" fillId="0" borderId="0"/>
    <xf numFmtId="166" fontId="1" fillId="0" borderId="0" applyFont="0" applyFill="0" applyBorder="0" applyAlignment="0" applyProtection="0"/>
    <xf numFmtId="166" fontId="50" fillId="0" borderId="0" applyFont="0" applyFill="0" applyBorder="0" applyAlignment="0" applyProtection="0"/>
    <xf numFmtId="0" fontId="3" fillId="0" borderId="0"/>
    <xf numFmtId="0" fontId="6" fillId="0" borderId="0"/>
    <xf numFmtId="0" fontId="24" fillId="0" borderId="0"/>
    <xf numFmtId="0" fontId="3" fillId="0" borderId="0"/>
    <xf numFmtId="0" fontId="53" fillId="0" borderId="0" applyNumberFormat="0" applyFill="0" applyBorder="0" applyAlignment="0" applyProtection="0"/>
    <xf numFmtId="0" fontId="55" fillId="6" borderId="0" applyNumberFormat="0" applyBorder="0" applyAlignment="0" applyProtection="0"/>
    <xf numFmtId="165" fontId="1" fillId="0" borderId="0" applyFont="0" applyFill="0" applyBorder="0" applyAlignment="0" applyProtection="0"/>
  </cellStyleXfs>
  <cellXfs count="424">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4" fontId="0" fillId="0" borderId="1" xfId="0" applyNumberFormat="1" applyBorder="1" applyAlignment="1">
      <alignment vertical="center"/>
    </xf>
    <xf numFmtId="4" fontId="56" fillId="0" borderId="0" xfId="0" applyNumberFormat="1" applyFont="1" applyAlignment="1">
      <alignment vertical="center"/>
    </xf>
    <xf numFmtId="0" fontId="0" fillId="0" borderId="0" xfId="0"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4" fontId="0" fillId="0" borderId="1" xfId="0" applyNumberFormat="1" applyFill="1" applyBorder="1" applyAlignment="1">
      <alignment vertical="center"/>
    </xf>
    <xf numFmtId="0" fontId="0" fillId="0" borderId="1" xfId="0" applyBorder="1" applyAlignment="1">
      <alignment horizontal="right" vertical="center"/>
    </xf>
    <xf numFmtId="0" fontId="4" fillId="0" borderId="1" xfId="0" applyFont="1" applyFill="1" applyBorder="1" applyAlignment="1">
      <alignment horizontal="center" vertical="center"/>
    </xf>
    <xf numFmtId="4" fontId="0" fillId="0" borderId="0" xfId="0" applyNumberFormat="1" applyAlignment="1">
      <alignment vertical="center"/>
    </xf>
    <xf numFmtId="0" fontId="8" fillId="7" borderId="1" xfId="0" applyFont="1" applyFill="1" applyBorder="1" applyAlignment="1">
      <alignment horizontal="center" vertical="center"/>
    </xf>
    <xf numFmtId="0" fontId="11" fillId="7" borderId="1" xfId="0" applyFont="1" applyFill="1" applyBorder="1" applyAlignment="1">
      <alignment horizontal="center" vertical="center"/>
    </xf>
    <xf numFmtId="0" fontId="8" fillId="7" borderId="1" xfId="0" applyFont="1" applyFill="1" applyBorder="1" applyAlignment="1">
      <alignment horizontal="left" vertical="center" wrapText="1"/>
    </xf>
    <xf numFmtId="3" fontId="12" fillId="7" borderId="1" xfId="0" applyNumberFormat="1" applyFont="1" applyFill="1" applyBorder="1" applyAlignment="1">
      <alignment horizontal="left" vertical="center" wrapText="1"/>
    </xf>
    <xf numFmtId="3" fontId="11" fillId="7" borderId="1" xfId="0" applyNumberFormat="1" applyFont="1" applyFill="1" applyBorder="1" applyAlignment="1">
      <alignment horizontal="left" vertical="center" wrapText="1"/>
    </xf>
    <xf numFmtId="0" fontId="11" fillId="7" borderId="1" xfId="0" applyFont="1" applyFill="1" applyBorder="1" applyAlignment="1">
      <alignment horizontal="left" vertical="center"/>
    </xf>
    <xf numFmtId="0" fontId="0" fillId="0" borderId="1" xfId="0" applyBorder="1"/>
    <xf numFmtId="0" fontId="0" fillId="0" borderId="1" xfId="0" applyBorder="1" applyAlignment="1">
      <alignment horizontal="center"/>
    </xf>
    <xf numFmtId="0" fontId="11" fillId="7" borderId="1" xfId="0" applyFont="1" applyFill="1" applyBorder="1" applyAlignment="1">
      <alignment horizontal="left" vertical="center" wrapText="1"/>
    </xf>
    <xf numFmtId="49" fontId="11" fillId="7" borderId="1" xfId="0" applyNumberFormat="1" applyFont="1" applyFill="1" applyBorder="1" applyAlignment="1">
      <alignment horizontal="left" vertical="center" wrapText="1"/>
    </xf>
    <xf numFmtId="0" fontId="9" fillId="7"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57" fillId="7" borderId="1" xfId="0" applyFont="1" applyFill="1" applyBorder="1" applyAlignment="1">
      <alignment horizontal="center" vertical="center"/>
    </xf>
    <xf numFmtId="0" fontId="57"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3" fontId="8" fillId="7" borderId="1" xfId="0" applyNumberFormat="1" applyFont="1" applyFill="1" applyBorder="1" applyAlignment="1">
      <alignment horizontal="left" vertical="center"/>
    </xf>
    <xf numFmtId="0" fontId="58" fillId="0" borderId="1" xfId="0" applyFont="1" applyBorder="1" applyAlignment="1">
      <alignment horizontal="center" vertical="center"/>
    </xf>
    <xf numFmtId="0" fontId="58" fillId="0" borderId="1" xfId="0" applyFont="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vertical="center"/>
    </xf>
    <xf numFmtId="0" fontId="0" fillId="7" borderId="1" xfId="0" applyFill="1" applyBorder="1" applyAlignment="1">
      <alignment vertical="center" wrapText="1"/>
    </xf>
    <xf numFmtId="0" fontId="0" fillId="0" borderId="0" xfId="0" applyAlignment="1"/>
    <xf numFmtId="0" fontId="0" fillId="0" borderId="1" xfId="0" applyFill="1" applyBorder="1" applyAlignment="1">
      <alignment horizontal="right" vertical="center" wrapText="1"/>
    </xf>
    <xf numFmtId="168" fontId="0" fillId="0" borderId="1" xfId="0" applyNumberFormat="1" applyBorder="1" applyAlignment="1">
      <alignment horizontal="center"/>
    </xf>
    <xf numFmtId="0" fontId="17" fillId="0" borderId="0" xfId="0" applyFont="1" applyFill="1" applyAlignment="1">
      <alignment horizontal="center" vertical="center" wrapText="1"/>
    </xf>
    <xf numFmtId="1"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4" fontId="18" fillId="0" borderId="2" xfId="0" applyNumberFormat="1" applyFont="1" applyFill="1" applyBorder="1" applyAlignment="1">
      <alignment horizontal="right" vertical="center" wrapText="1"/>
    </xf>
    <xf numFmtId="0" fontId="18" fillId="0" borderId="0" xfId="0" applyFont="1" applyFill="1" applyAlignment="1">
      <alignment vertical="center" wrapText="1"/>
    </xf>
    <xf numFmtId="0" fontId="18" fillId="0" borderId="0" xfId="0" applyFont="1" applyFill="1" applyAlignment="1">
      <alignment horizontal="center" vertical="center" wrapText="1"/>
    </xf>
    <xf numFmtId="4" fontId="18" fillId="0" borderId="0" xfId="0" applyNumberFormat="1" applyFont="1" applyFill="1" applyBorder="1" applyAlignment="1">
      <alignment horizontal="right" vertical="center" wrapText="1"/>
    </xf>
    <xf numFmtId="169" fontId="18" fillId="0" borderId="0" xfId="0" applyNumberFormat="1" applyFont="1" applyFill="1" applyAlignment="1">
      <alignment vertical="center" wrapText="1"/>
    </xf>
    <xf numFmtId="0" fontId="19" fillId="0" borderId="2" xfId="0" applyFont="1" applyFill="1" applyBorder="1" applyAlignment="1">
      <alignment horizontal="center" vertical="center" wrapText="1"/>
    </xf>
    <xf numFmtId="21" fontId="19"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 fontId="18" fillId="0" borderId="2" xfId="0" applyNumberFormat="1" applyFont="1" applyBorder="1" applyAlignment="1">
      <alignment vertical="center" wrapText="1"/>
    </xf>
    <xf numFmtId="0" fontId="18" fillId="0" borderId="0" xfId="0" applyFont="1" applyAlignment="1">
      <alignment vertical="center" wrapText="1"/>
    </xf>
    <xf numFmtId="4"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69" fontId="18" fillId="0" borderId="0" xfId="0" applyNumberFormat="1" applyFont="1" applyAlignment="1">
      <alignment vertical="center" wrapText="1"/>
    </xf>
    <xf numFmtId="0" fontId="17" fillId="0" borderId="2" xfId="0" applyFont="1" applyFill="1" applyBorder="1" applyAlignment="1">
      <alignment horizontal="right" vertical="center" wrapText="1"/>
    </xf>
    <xf numFmtId="170" fontId="17" fillId="0" borderId="2" xfId="0" applyNumberFormat="1" applyFont="1" applyFill="1" applyBorder="1" applyAlignment="1">
      <alignment vertical="center" wrapText="1"/>
    </xf>
    <xf numFmtId="1" fontId="16"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Fill="1" applyBorder="1" applyAlignment="1">
      <alignment horizontal="left" vertical="center"/>
    </xf>
    <xf numFmtId="4" fontId="0" fillId="0" borderId="1" xfId="0" applyNumberFormat="1" applyFont="1" applyFill="1" applyBorder="1" applyAlignment="1">
      <alignment horizontal="center" vertical="center"/>
    </xf>
    <xf numFmtId="4" fontId="0" fillId="0" borderId="1" xfId="0" applyNumberFormat="1" applyBorder="1"/>
    <xf numFmtId="49" fontId="0" fillId="0" borderId="0" xfId="0" applyNumberFormat="1"/>
    <xf numFmtId="168" fontId="0" fillId="0" borderId="0" xfId="0" applyNumberFormat="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7" applyFont="1" applyFill="1" applyBorder="1" applyAlignment="1">
      <alignment horizontal="left" vertical="center" wrapText="1"/>
    </xf>
    <xf numFmtId="0" fontId="4" fillId="0" borderId="1" xfId="0" applyFont="1" applyFill="1" applyBorder="1" applyAlignment="1">
      <alignment vertical="center" wrapText="1"/>
    </xf>
    <xf numFmtId="0" fontId="20" fillId="0" borderId="1" xfId="11" applyNumberFormat="1" applyFont="1" applyFill="1" applyBorder="1" applyAlignment="1" applyProtection="1">
      <alignment horizontal="center" vertical="center" wrapText="1"/>
    </xf>
    <xf numFmtId="4" fontId="20" fillId="0" borderId="1" xfId="11" applyNumberFormat="1" applyFont="1" applyFill="1" applyBorder="1" applyAlignment="1" applyProtection="1">
      <alignment horizontal="center" vertical="center" wrapText="1"/>
    </xf>
    <xf numFmtId="0" fontId="20" fillId="0" borderId="1" xfId="11" applyNumberFormat="1" applyFont="1" applyFill="1" applyBorder="1" applyAlignment="1" applyProtection="1">
      <alignment horizontal="left" vertical="center" wrapText="1"/>
    </xf>
    <xf numFmtId="1" fontId="0" fillId="0"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0" fontId="4" fillId="0" borderId="1" xfId="0" applyFont="1" applyFill="1" applyBorder="1" applyAlignment="1">
      <alignment horizontal="center" vertical="center" wrapText="1" shrinkToFit="1"/>
    </xf>
    <xf numFmtId="4" fontId="22" fillId="0" borderId="1" xfId="0" applyNumberFormat="1" applyFont="1" applyBorder="1" applyAlignment="1">
      <alignment horizontal="center" vertical="center" wrapText="1"/>
    </xf>
    <xf numFmtId="0" fontId="23" fillId="0" borderId="1" xfId="7" applyFont="1" applyFill="1" applyBorder="1" applyAlignment="1">
      <alignment horizontal="left" vertical="center" wrapText="1"/>
    </xf>
    <xf numFmtId="4" fontId="23"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0" fillId="0" borderId="4" xfId="0" applyBorder="1"/>
    <xf numFmtId="0" fontId="0" fillId="0" borderId="1" xfId="0" applyFill="1" applyBorder="1" applyAlignment="1">
      <alignment wrapText="1"/>
    </xf>
    <xf numFmtId="4" fontId="54" fillId="0" borderId="0" xfId="0" applyNumberFormat="1" applyFont="1"/>
    <xf numFmtId="0" fontId="3" fillId="0" borderId="1" xfId="0" applyFont="1" applyBorder="1"/>
    <xf numFmtId="0" fontId="26" fillId="0" borderId="1" xfId="0" applyFont="1" applyFill="1" applyBorder="1" applyAlignment="1">
      <alignment horizontal="center" vertical="top"/>
    </xf>
    <xf numFmtId="49" fontId="27" fillId="0" borderId="1" xfId="0" applyNumberFormat="1" applyFont="1" applyFill="1" applyBorder="1" applyAlignment="1">
      <alignment horizontal="left" vertical="top" wrapText="1"/>
    </xf>
    <xf numFmtId="0" fontId="26" fillId="0" borderId="1" xfId="0" applyFont="1" applyFill="1" applyBorder="1" applyAlignment="1">
      <alignment horizontal="center" vertical="top" wrapText="1"/>
    </xf>
    <xf numFmtId="0" fontId="27" fillId="0" borderId="1" xfId="0" applyFont="1" applyFill="1" applyBorder="1" applyAlignment="1">
      <alignment vertical="top" wrapText="1"/>
    </xf>
    <xf numFmtId="0" fontId="26" fillId="0" borderId="1" xfId="0" applyFont="1" applyFill="1" applyBorder="1" applyAlignment="1">
      <alignment horizontal="center"/>
    </xf>
    <xf numFmtId="0" fontId="4" fillId="0" borderId="1" xfId="0" applyFont="1" applyBorder="1" applyAlignment="1">
      <alignment horizontal="center" vertical="center"/>
    </xf>
    <xf numFmtId="166" fontId="0" fillId="0" borderId="1" xfId="0" applyNumberFormat="1" applyBorder="1"/>
    <xf numFmtId="0" fontId="0" fillId="0" borderId="1" xfId="0" applyBorder="1" applyAlignment="1">
      <alignment wrapText="1"/>
    </xf>
    <xf numFmtId="0" fontId="0" fillId="0" borderId="1" xfId="0" applyBorder="1" applyAlignment="1">
      <alignment horizontal="justify"/>
    </xf>
    <xf numFmtId="168" fontId="0" fillId="0" borderId="1" xfId="0" applyNumberFormat="1" applyBorder="1"/>
    <xf numFmtId="0" fontId="54"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54" fillId="0" borderId="1" xfId="0" applyFont="1" applyBorder="1" applyAlignment="1">
      <alignment horizontal="center" vertical="center"/>
    </xf>
    <xf numFmtId="0" fontId="0" fillId="8" borderId="1" xfId="0" applyFill="1" applyBorder="1" applyAlignment="1">
      <alignment horizontal="left" vertical="center"/>
    </xf>
    <xf numFmtId="0" fontId="0" fillId="0" borderId="5" xfId="0" applyBorder="1" applyAlignment="1">
      <alignment horizontal="left" vertical="center"/>
    </xf>
    <xf numFmtId="4" fontId="0" fillId="0" borderId="1" xfId="0" applyNumberFormat="1" applyBorder="1" applyAlignment="1">
      <alignment horizontal="right" vertical="center"/>
    </xf>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166" fontId="33" fillId="0" borderId="1" xfId="4" applyFont="1" applyFill="1" applyBorder="1" applyAlignment="1">
      <alignment vertical="center" wrapText="1"/>
    </xf>
    <xf numFmtId="0" fontId="4" fillId="0" borderId="1" xfId="0" applyFont="1" applyFill="1" applyBorder="1" applyAlignment="1">
      <alignment wrapText="1"/>
    </xf>
    <xf numFmtId="166" fontId="3" fillId="0" borderId="1" xfId="4" applyFont="1" applyFill="1" applyBorder="1" applyAlignment="1">
      <alignment wrapText="1"/>
    </xf>
    <xf numFmtId="0" fontId="54" fillId="0" borderId="0" xfId="0" applyFont="1" applyAlignment="1">
      <alignment wrapText="1"/>
    </xf>
    <xf numFmtId="166" fontId="54" fillId="0" borderId="0" xfId="0" applyNumberFormat="1" applyFont="1" applyAlignment="1">
      <alignment wrapText="1"/>
    </xf>
    <xf numFmtId="0" fontId="0" fillId="0" borderId="0" xfId="0" applyAlignment="1">
      <alignment wrapText="1"/>
    </xf>
    <xf numFmtId="0" fontId="20" fillId="0" borderId="1" xfId="0" applyFont="1" applyBorder="1"/>
    <xf numFmtId="0" fontId="60" fillId="0" borderId="1" xfId="0" applyFont="1" applyFill="1" applyBorder="1" applyAlignment="1">
      <alignment horizontal="center" vertical="center"/>
    </xf>
    <xf numFmtId="164" fontId="60" fillId="0" borderId="1" xfId="0" applyNumberFormat="1" applyFont="1" applyFill="1" applyBorder="1" applyAlignment="1">
      <alignment horizontal="center" vertical="center"/>
    </xf>
    <xf numFmtId="0" fontId="60" fillId="0" borderId="1" xfId="0" applyFont="1" applyFill="1" applyBorder="1" applyAlignment="1">
      <alignment horizontal="justify" vertical="center"/>
    </xf>
    <xf numFmtId="0" fontId="54" fillId="0" borderId="1" xfId="0" applyFont="1" applyBorder="1" applyAlignment="1">
      <alignment horizontal="center"/>
    </xf>
    <xf numFmtId="0" fontId="54" fillId="0" borderId="1" xfId="0" applyFont="1" applyBorder="1" applyAlignment="1">
      <alignment horizontal="center" wrapText="1"/>
    </xf>
    <xf numFmtId="166" fontId="54" fillId="0" borderId="1" xfId="4" applyFont="1" applyBorder="1"/>
    <xf numFmtId="166" fontId="54" fillId="0" borderId="1" xfId="0" applyNumberFormat="1" applyFont="1" applyBorder="1"/>
    <xf numFmtId="0" fontId="3" fillId="0" borderId="1" xfId="0" applyFont="1" applyFill="1" applyBorder="1"/>
    <xf numFmtId="4" fontId="0" fillId="0" borderId="1" xfId="0" applyNumberFormat="1" applyBorder="1" applyAlignment="1">
      <alignment horizontal="center"/>
    </xf>
    <xf numFmtId="0" fontId="4" fillId="0" borderId="1" xfId="0" applyFont="1" applyBorder="1" applyAlignment="1">
      <alignment horizontal="center" vertical="center" textRotation="90"/>
    </xf>
    <xf numFmtId="49" fontId="4" fillId="0" borderId="1" xfId="0" applyNumberFormat="1" applyFont="1" applyBorder="1" applyAlignment="1">
      <alignment horizontal="center" vertical="center" wrapText="1"/>
    </xf>
    <xf numFmtId="49" fontId="20" fillId="0" borderId="1" xfId="11" applyNumberFormat="1" applyFont="1" applyFill="1" applyBorder="1" applyAlignment="1" applyProtection="1">
      <alignment horizontal="center" vertical="center" wrapText="1"/>
    </xf>
    <xf numFmtId="0" fontId="0" fillId="7" borderId="1" xfId="0" applyFill="1" applyBorder="1"/>
    <xf numFmtId="0" fontId="0" fillId="7" borderId="0" xfId="0" applyFill="1"/>
    <xf numFmtId="0" fontId="34" fillId="7" borderId="0" xfId="0" applyFont="1" applyFill="1"/>
    <xf numFmtId="0" fontId="3" fillId="7" borderId="1" xfId="0" applyFont="1" applyFill="1" applyBorder="1"/>
    <xf numFmtId="4" fontId="17" fillId="0" borderId="6"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0" fontId="13" fillId="0" borderId="1" xfId="0" applyFont="1" applyBorder="1" applyAlignment="1">
      <alignment horizontal="center"/>
    </xf>
    <xf numFmtId="0" fontId="0" fillId="0" borderId="0" xfId="0" applyAlignment="1">
      <alignment horizontal="center"/>
    </xf>
    <xf numFmtId="0" fontId="54" fillId="0" borderId="7" xfId="0" applyFont="1" applyBorder="1" applyAlignment="1">
      <alignment horizontal="center" vertical="center" wrapText="1"/>
    </xf>
    <xf numFmtId="0" fontId="26" fillId="0" borderId="1" xfId="6" applyFont="1" applyFill="1" applyBorder="1" applyAlignment="1">
      <alignment horizontal="center" vertical="center" wrapText="1"/>
    </xf>
    <xf numFmtId="166" fontId="26" fillId="0" borderId="1" xfId="5" applyFont="1" applyFill="1" applyBorder="1" applyAlignment="1">
      <alignment horizontal="right" vertical="top" wrapText="1"/>
    </xf>
    <xf numFmtId="14" fontId="26" fillId="0" borderId="1" xfId="8" applyNumberFormat="1" applyFont="1" applyFill="1" applyBorder="1" applyAlignment="1">
      <alignment horizontal="center" vertical="top" wrapText="1"/>
    </xf>
    <xf numFmtId="166" fontId="26" fillId="0" borderId="1" xfId="5" applyFont="1" applyFill="1" applyBorder="1" applyAlignment="1">
      <alignment horizontal="right" vertical="top"/>
    </xf>
    <xf numFmtId="166" fontId="0" fillId="0" borderId="0" xfId="0" applyNumberFormat="1"/>
    <xf numFmtId="0" fontId="36" fillId="0" borderId="0" xfId="0" applyFont="1" applyAlignment="1">
      <alignment wrapText="1"/>
    </xf>
    <xf numFmtId="166" fontId="8" fillId="2" borderId="1" xfId="4"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3" fontId="57" fillId="2" borderId="1" xfId="0" applyNumberFormat="1" applyFont="1" applyFill="1" applyBorder="1" applyAlignment="1">
      <alignment horizontal="center" vertical="center" wrapText="1"/>
    </xf>
    <xf numFmtId="167" fontId="8" fillId="2" borderId="1" xfId="4" applyNumberFormat="1" applyFont="1" applyFill="1" applyBorder="1" applyAlignment="1">
      <alignment horizontal="right" vertical="center" wrapText="1"/>
    </xf>
    <xf numFmtId="166" fontId="14" fillId="2" borderId="1" xfId="4" applyFont="1" applyFill="1" applyBorder="1" applyAlignment="1">
      <alignment horizontal="center" vertical="center" wrapText="1"/>
    </xf>
    <xf numFmtId="0" fontId="61" fillId="0" borderId="0" xfId="0" applyFont="1"/>
    <xf numFmtId="3" fontId="12" fillId="7" borderId="1"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168" fontId="21" fillId="0" borderId="1" xfId="0" applyNumberFormat="1" applyFont="1" applyBorder="1" applyAlignment="1">
      <alignment horizontal="center" vertical="center"/>
    </xf>
    <xf numFmtId="168" fontId="21" fillId="2" borderId="1" xfId="0" applyNumberFormat="1" applyFont="1" applyFill="1" applyBorder="1" applyAlignment="1">
      <alignment horizontal="center" vertical="center"/>
    </xf>
    <xf numFmtId="168" fontId="21" fillId="0" borderId="1" xfId="0" applyNumberFormat="1" applyFont="1" applyFill="1" applyBorder="1" applyAlignment="1">
      <alignment horizontal="center" vertical="center"/>
    </xf>
    <xf numFmtId="168" fontId="21" fillId="2" borderId="1" xfId="0" applyNumberFormat="1" applyFont="1" applyFill="1" applyBorder="1" applyAlignment="1">
      <alignment horizontal="center" vertical="center" wrapText="1"/>
    </xf>
    <xf numFmtId="168" fontId="21" fillId="0" borderId="1" xfId="0" applyNumberFormat="1" applyFont="1" applyBorder="1" applyAlignment="1">
      <alignment horizontal="center" vertical="center" wrapText="1"/>
    </xf>
    <xf numFmtId="4" fontId="41" fillId="0" borderId="2" xfId="0" applyNumberFormat="1" applyFont="1" applyFill="1" applyBorder="1" applyAlignment="1">
      <alignment horizontal="right" vertical="center" wrapText="1"/>
    </xf>
    <xf numFmtId="4" fontId="18" fillId="0" borderId="2" xfId="0" applyNumberFormat="1" applyFont="1" applyFill="1" applyBorder="1" applyAlignment="1">
      <alignment horizontal="center" vertical="center" wrapText="1"/>
    </xf>
    <xf numFmtId="4" fontId="19" fillId="0" borderId="2" xfId="0" applyNumberFormat="1" applyFont="1" applyFill="1" applyBorder="1" applyAlignment="1">
      <alignment horizontal="right" vertical="center" wrapText="1"/>
    </xf>
    <xf numFmtId="10" fontId="19" fillId="0" borderId="2" xfId="0" applyNumberFormat="1" applyFont="1" applyFill="1" applyBorder="1" applyAlignment="1">
      <alignment horizontal="center" vertical="center" wrapText="1"/>
    </xf>
    <xf numFmtId="169" fontId="19"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4"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0" fillId="7" borderId="1" xfId="0" applyFill="1" applyBorder="1" applyAlignment="1">
      <alignment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 fontId="4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26" fillId="0"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49" fontId="4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26"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0" fontId="26" fillId="0" borderId="1" xfId="0" applyFont="1" applyFill="1" applyBorder="1" applyAlignment="1">
      <alignment vertical="center" wrapText="1"/>
    </xf>
    <xf numFmtId="0" fontId="0" fillId="7" borderId="1" xfId="0" applyFill="1" applyBorder="1" applyAlignment="1">
      <alignment horizontal="center" wrapText="1"/>
    </xf>
    <xf numFmtId="0" fontId="0" fillId="9" borderId="1" xfId="0" applyFont="1" applyFill="1" applyBorder="1" applyAlignment="1">
      <alignment wrapText="1"/>
    </xf>
    <xf numFmtId="174" fontId="0" fillId="9" borderId="1" xfId="0" applyNumberFormat="1" applyFill="1" applyBorder="1" applyAlignment="1">
      <alignment wrapText="1"/>
    </xf>
    <xf numFmtId="0" fontId="0" fillId="9" borderId="1" xfId="0" applyFill="1" applyBorder="1" applyAlignment="1">
      <alignment wrapText="1"/>
    </xf>
    <xf numFmtId="49" fontId="22" fillId="7" borderId="1" xfId="2" applyNumberFormat="1" applyFont="1" applyFill="1" applyBorder="1" applyAlignment="1">
      <alignment horizontal="center" vertical="center" wrapText="1"/>
    </xf>
    <xf numFmtId="171" fontId="4" fillId="7" borderId="1" xfId="2" applyFont="1" applyFill="1" applyBorder="1" applyAlignment="1">
      <alignment horizontal="center" vertical="center" wrapText="1"/>
    </xf>
    <xf numFmtId="171" fontId="4" fillId="7" borderId="1" xfId="2" applyFont="1" applyFill="1" applyBorder="1" applyAlignment="1">
      <alignment horizontal="center" vertical="center"/>
    </xf>
    <xf numFmtId="171" fontId="51" fillId="10" borderId="1" xfId="2" applyFill="1" applyBorder="1"/>
    <xf numFmtId="171" fontId="51" fillId="7" borderId="1" xfId="2" applyFill="1" applyBorder="1"/>
    <xf numFmtId="0" fontId="3" fillId="7" borderId="1" xfId="0" applyFont="1" applyFill="1" applyBorder="1" applyAlignment="1">
      <alignment horizontal="center" vertical="center" wrapText="1"/>
    </xf>
    <xf numFmtId="171" fontId="62" fillId="0" borderId="1" xfId="2" applyFont="1" applyBorder="1" applyAlignment="1">
      <alignment horizontal="center" vertical="center"/>
    </xf>
    <xf numFmtId="171" fontId="51" fillId="0" borderId="1" xfId="2" applyBorder="1" applyAlignment="1">
      <alignment horizontal="center"/>
    </xf>
    <xf numFmtId="171" fontId="51" fillId="11" borderId="1" xfId="2" applyFill="1" applyBorder="1"/>
    <xf numFmtId="171" fontId="63" fillId="11" borderId="1" xfId="2" applyFont="1" applyFill="1" applyBorder="1" applyAlignment="1">
      <alignment wrapText="1"/>
    </xf>
    <xf numFmtId="171" fontId="51" fillId="11" borderId="1" xfId="2" applyFill="1" applyBorder="1" applyAlignment="1">
      <alignment horizontal="left" vertical="center"/>
    </xf>
    <xf numFmtId="171" fontId="51" fillId="11" borderId="1" xfId="2" applyFill="1" applyBorder="1" applyAlignment="1">
      <alignment vertical="center"/>
    </xf>
    <xf numFmtId="171" fontId="51" fillId="11" borderId="1" xfId="2" applyFill="1" applyBorder="1" applyAlignment="1">
      <alignment vertical="center" wrapText="1"/>
    </xf>
    <xf numFmtId="171" fontId="51" fillId="11" borderId="1" xfId="2" applyFill="1" applyBorder="1" applyAlignment="1">
      <alignment horizontal="justify" vertical="top"/>
    </xf>
    <xf numFmtId="173" fontId="51" fillId="11" borderId="1" xfId="2" applyNumberFormat="1" applyFill="1" applyBorder="1" applyAlignment="1">
      <alignment horizontal="justify" vertical="top"/>
    </xf>
    <xf numFmtId="171" fontId="64" fillId="11" borderId="1" xfId="2" applyFont="1" applyFill="1" applyBorder="1" applyAlignment="1" applyProtection="1">
      <alignment horizontal="justify" vertical="center" wrapText="1"/>
    </xf>
    <xf numFmtId="171" fontId="65" fillId="11" borderId="1" xfId="2" applyFont="1" applyFill="1" applyBorder="1" applyAlignment="1" applyProtection="1">
      <alignment vertical="center"/>
    </xf>
    <xf numFmtId="171" fontId="65" fillId="11" borderId="1" xfId="2" applyFont="1" applyFill="1" applyBorder="1" applyAlignment="1" applyProtection="1">
      <alignment horizontal="justify" vertical="center" wrapText="1"/>
    </xf>
    <xf numFmtId="171" fontId="51" fillId="11" borderId="1" xfId="2" applyFill="1" applyBorder="1" applyAlignment="1">
      <alignment wrapText="1"/>
    </xf>
    <xf numFmtId="171" fontId="65" fillId="11" borderId="1" xfId="2" applyFont="1" applyFill="1" applyBorder="1" applyAlignment="1" applyProtection="1"/>
    <xf numFmtId="171" fontId="65" fillId="11" borderId="1" xfId="2" applyFont="1" applyFill="1" applyBorder="1" applyAlignment="1" applyProtection="1">
      <alignment wrapText="1"/>
    </xf>
    <xf numFmtId="49" fontId="66" fillId="11" borderId="1" xfId="2" applyNumberFormat="1" applyFont="1" applyFill="1" applyBorder="1" applyAlignment="1" applyProtection="1">
      <alignment horizontal="center" vertical="center" wrapText="1"/>
    </xf>
    <xf numFmtId="171" fontId="65" fillId="11" borderId="1" xfId="2" applyFont="1" applyFill="1" applyBorder="1" applyAlignment="1" applyProtection="1">
      <alignment horizontal="center" wrapText="1"/>
    </xf>
    <xf numFmtId="171" fontId="65" fillId="11" borderId="1" xfId="2" applyFont="1" applyFill="1" applyBorder="1" applyAlignment="1">
      <alignment horizontal="center" vertical="center"/>
    </xf>
    <xf numFmtId="171" fontId="65" fillId="11" borderId="1" xfId="2" applyFont="1" applyFill="1" applyBorder="1" applyAlignment="1">
      <alignment horizontal="center" vertical="center" wrapText="1"/>
    </xf>
    <xf numFmtId="171" fontId="67" fillId="11" borderId="1" xfId="2" applyFont="1" applyFill="1" applyBorder="1" applyAlignment="1">
      <alignment wrapText="1"/>
    </xf>
    <xf numFmtId="171" fontId="67" fillId="11" borderId="1" xfId="2" applyFont="1" applyFill="1" applyBorder="1"/>
    <xf numFmtId="171" fontId="68" fillId="11" borderId="1" xfId="2" applyFont="1" applyFill="1" applyBorder="1" applyAlignment="1">
      <alignment horizontal="center" vertical="center" wrapText="1" shrinkToFit="1"/>
    </xf>
    <xf numFmtId="171" fontId="68" fillId="11" borderId="1" xfId="2" applyFont="1" applyFill="1" applyBorder="1" applyAlignment="1">
      <alignment horizontal="center" vertical="center" wrapText="1"/>
    </xf>
    <xf numFmtId="171" fontId="51" fillId="11" borderId="1" xfId="2" applyFill="1" applyBorder="1" applyAlignment="1">
      <alignment horizontal="center" wrapText="1"/>
    </xf>
    <xf numFmtId="171" fontId="51" fillId="11" borderId="1" xfId="2" applyFill="1" applyBorder="1" applyAlignment="1">
      <alignment horizontal="center" vertical="center" wrapText="1"/>
    </xf>
    <xf numFmtId="0" fontId="69" fillId="11" borderId="1" xfId="3" applyFont="1" applyFill="1" applyBorder="1" applyAlignment="1">
      <alignment horizontal="center" vertical="center" wrapText="1"/>
    </xf>
    <xf numFmtId="49" fontId="69" fillId="11" borderId="1" xfId="3" applyNumberFormat="1" applyFont="1" applyFill="1" applyBorder="1" applyAlignment="1">
      <alignment horizontal="center" vertical="center"/>
    </xf>
    <xf numFmtId="171" fontId="65" fillId="11" borderId="1" xfId="2" applyFont="1" applyFill="1" applyBorder="1" applyAlignment="1">
      <alignment horizontal="center" wrapText="1"/>
    </xf>
    <xf numFmtId="0" fontId="70" fillId="11" borderId="1" xfId="7" applyFont="1" applyFill="1" applyBorder="1" applyAlignment="1">
      <alignment horizontal="center" vertical="center" wrapText="1"/>
    </xf>
    <xf numFmtId="0" fontId="71" fillId="11" borderId="1" xfId="7" applyFont="1" applyFill="1" applyBorder="1" applyAlignment="1">
      <alignment horizontal="left" vertical="center" wrapText="1"/>
    </xf>
    <xf numFmtId="0" fontId="0"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165" fontId="47" fillId="7" borderId="1" xfId="1" applyFont="1" applyFill="1" applyBorder="1" applyAlignment="1">
      <alignment horizontal="center" vertical="center" wrapText="1"/>
    </xf>
    <xf numFmtId="165" fontId="4" fillId="7" borderId="1" xfId="1" applyFont="1" applyFill="1" applyBorder="1" applyAlignment="1">
      <alignment horizontal="center" vertical="center" wrapText="1"/>
    </xf>
    <xf numFmtId="49" fontId="42" fillId="7" borderId="1" xfId="0" applyNumberFormat="1" applyFont="1" applyFill="1" applyBorder="1" applyAlignment="1">
      <alignment horizontal="center" vertical="center" wrapText="1"/>
    </xf>
    <xf numFmtId="4" fontId="43" fillId="7" borderId="1" xfId="0" quotePrefix="1" applyNumberFormat="1" applyFont="1" applyFill="1" applyBorder="1" applyAlignment="1">
      <alignment horizontal="center" vertical="center" wrapText="1"/>
    </xf>
    <xf numFmtId="0" fontId="3" fillId="7" borderId="1" xfId="0" applyFont="1" applyFill="1" applyBorder="1" applyAlignment="1">
      <alignment horizontal="center" vertical="center"/>
    </xf>
    <xf numFmtId="49" fontId="3" fillId="7" borderId="1" xfId="0" applyNumberFormat="1" applyFont="1" applyFill="1" applyBorder="1" applyAlignment="1">
      <alignment horizontal="center" vertical="center" wrapText="1"/>
    </xf>
    <xf numFmtId="49" fontId="26" fillId="7" borderId="1" xfId="0" applyNumberFormat="1" applyFont="1" applyFill="1" applyBorder="1" applyAlignment="1">
      <alignment horizontal="center" vertical="center" wrapText="1"/>
    </xf>
    <xf numFmtId="172" fontId="22" fillId="7" borderId="1" xfId="10" applyNumberFormat="1" applyFont="1" applyFill="1" applyBorder="1" applyAlignment="1" applyProtection="1">
      <alignment horizontal="center" vertical="center" wrapText="1"/>
    </xf>
    <xf numFmtId="0" fontId="0" fillId="7" borderId="1" xfId="0" applyFont="1" applyFill="1" applyBorder="1" applyAlignment="1">
      <alignment horizontal="center" vertical="center"/>
    </xf>
    <xf numFmtId="49" fontId="0" fillId="7" borderId="1" xfId="0" applyNumberFormat="1" applyFont="1" applyFill="1" applyBorder="1" applyAlignment="1">
      <alignment horizontal="center" vertical="center" wrapText="1"/>
    </xf>
    <xf numFmtId="165" fontId="3" fillId="7" borderId="1" xfId="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4" fontId="26" fillId="7" borderId="1" xfId="0" applyNumberFormat="1" applyFont="1" applyFill="1" applyBorder="1" applyAlignment="1">
      <alignment horizontal="center" vertical="center" wrapText="1"/>
    </xf>
    <xf numFmtId="171" fontId="51" fillId="7" borderId="1" xfId="2" applyFont="1" applyFill="1" applyBorder="1" applyAlignment="1">
      <alignment horizontal="center" vertical="center"/>
    </xf>
    <xf numFmtId="168" fontId="4" fillId="0" borderId="0" xfId="0" applyNumberFormat="1" applyFont="1" applyAlignment="1">
      <alignment horizontal="center"/>
    </xf>
    <xf numFmtId="165" fontId="37" fillId="0" borderId="4" xfId="12" applyFont="1" applyFill="1" applyBorder="1" applyAlignment="1">
      <alignment horizontal="right"/>
    </xf>
    <xf numFmtId="0" fontId="21" fillId="0" borderId="1" xfId="0" applyFont="1" applyBorder="1"/>
    <xf numFmtId="0" fontId="21" fillId="0" borderId="1" xfId="0" applyFont="1" applyBorder="1" applyAlignment="1">
      <alignment wrapText="1"/>
    </xf>
    <xf numFmtId="165" fontId="37" fillId="0" borderId="1" xfId="12" applyFont="1" applyFill="1" applyBorder="1" applyAlignment="1">
      <alignment horizontal="right"/>
    </xf>
    <xf numFmtId="0" fontId="21" fillId="0" borderId="8" xfId="0" applyFont="1" applyFill="1" applyBorder="1"/>
    <xf numFmtId="165" fontId="4" fillId="0" borderId="1" xfId="12" applyFont="1" applyBorder="1"/>
    <xf numFmtId="0" fontId="21" fillId="0" borderId="1" xfId="0" applyFont="1" applyFill="1" applyBorder="1"/>
    <xf numFmtId="49" fontId="24" fillId="3" borderId="4" xfId="0" applyNumberFormat="1" applyFont="1" applyFill="1" applyBorder="1" applyAlignment="1">
      <alignment horizontal="left" wrapText="1"/>
    </xf>
    <xf numFmtId="0" fontId="21" fillId="0" borderId="4" xfId="0" applyFont="1" applyBorder="1"/>
    <xf numFmtId="49" fontId="33" fillId="0" borderId="1" xfId="0" applyNumberFormat="1" applyFont="1" applyFill="1" applyBorder="1" applyAlignment="1">
      <alignment horizontal="left"/>
    </xf>
    <xf numFmtId="49" fontId="33" fillId="0" borderId="1" xfId="0" applyNumberFormat="1" applyFont="1" applyFill="1" applyBorder="1" applyAlignment="1">
      <alignment horizontal="left" wrapText="1"/>
    </xf>
    <xf numFmtId="49" fontId="20" fillId="0" borderId="1" xfId="0" applyNumberFormat="1" applyFont="1" applyFill="1" applyBorder="1" applyAlignment="1">
      <alignment horizontal="left" wrapText="1"/>
    </xf>
    <xf numFmtId="49" fontId="20" fillId="0" borderId="1" xfId="0" applyNumberFormat="1" applyFont="1" applyFill="1" applyBorder="1" applyAlignment="1">
      <alignment horizontal="left"/>
    </xf>
    <xf numFmtId="49" fontId="21" fillId="0" borderId="1" xfId="0" applyNumberFormat="1" applyFont="1" applyBorder="1" applyAlignment="1">
      <alignment horizontal="justify"/>
    </xf>
    <xf numFmtId="49" fontId="21" fillId="0" borderId="1" xfId="0" applyNumberFormat="1" applyFont="1" applyBorder="1" applyAlignment="1">
      <alignment horizontal="justify" wrapText="1"/>
    </xf>
    <xf numFmtId="49" fontId="21" fillId="0" borderId="8" xfId="0" applyNumberFormat="1" applyFont="1" applyFill="1" applyBorder="1" applyAlignment="1">
      <alignment horizontal="justify"/>
    </xf>
    <xf numFmtId="0" fontId="4" fillId="7" borderId="1" xfId="0" applyNumberFormat="1" applyFont="1" applyFill="1" applyBorder="1" applyAlignment="1">
      <alignment horizontal="center" vertical="center" wrapText="1"/>
    </xf>
    <xf numFmtId="4" fontId="44" fillId="7" borderId="1" xfId="0" applyNumberFormat="1" applyFont="1" applyFill="1" applyBorder="1" applyAlignment="1">
      <alignment horizontal="center" vertical="center" wrapText="1"/>
    </xf>
    <xf numFmtId="0" fontId="24" fillId="7" borderId="1" xfId="0" applyNumberFormat="1" applyFont="1" applyFill="1" applyBorder="1" applyAlignment="1">
      <alignment horizontal="left" vertical="center"/>
    </xf>
    <xf numFmtId="0" fontId="24" fillId="7" borderId="1" xfId="0" applyFont="1" applyFill="1" applyBorder="1" applyAlignment="1">
      <alignment horizontal="left" vertical="center" wrapText="1"/>
    </xf>
    <xf numFmtId="4" fontId="24" fillId="7" borderId="1" xfId="0" applyNumberFormat="1" applyFont="1" applyFill="1" applyBorder="1" applyAlignment="1">
      <alignment horizontal="right" vertical="center"/>
    </xf>
    <xf numFmtId="4" fontId="24" fillId="7" borderId="1" xfId="0" applyNumberFormat="1" applyFont="1" applyFill="1" applyBorder="1" applyAlignment="1">
      <alignment horizontal="right" vertical="center" wrapText="1"/>
    </xf>
    <xf numFmtId="0" fontId="3" fillId="7" borderId="1" xfId="0" applyNumberFormat="1" applyFont="1" applyFill="1" applyBorder="1" applyAlignment="1">
      <alignment horizontal="left" vertical="center" wrapText="1"/>
    </xf>
    <xf numFmtId="0" fontId="0" fillId="7" borderId="1" xfId="0" applyNumberFormat="1" applyFont="1" applyFill="1" applyBorder="1" applyAlignment="1"/>
    <xf numFmtId="4" fontId="7" fillId="7" borderId="1" xfId="0" applyNumberFormat="1" applyFont="1" applyFill="1" applyBorder="1" applyAlignment="1">
      <alignment horizontal="right" wrapText="1"/>
    </xf>
    <xf numFmtId="0" fontId="0" fillId="7" borderId="0" xfId="0" applyFill="1" applyAlignment="1">
      <alignment wrapText="1"/>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0" fontId="0" fillId="0" borderId="0" xfId="0" applyAlignment="1">
      <alignment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0" borderId="1" xfId="0" applyFont="1" applyFill="1" applyBorder="1" applyAlignment="1">
      <alignment vertical="center" wrapText="1"/>
    </xf>
    <xf numFmtId="4" fontId="39" fillId="0" borderId="1" xfId="0" applyNumberFormat="1" applyFont="1" applyFill="1" applyBorder="1" applyAlignment="1">
      <alignment horizontal="center" vertical="center"/>
    </xf>
    <xf numFmtId="0" fontId="72" fillId="0" borderId="1" xfId="0" applyFont="1" applyBorder="1" applyAlignment="1">
      <alignment vertical="center" wrapText="1"/>
    </xf>
    <xf numFmtId="0" fontId="72" fillId="0" borderId="1" xfId="0" applyFont="1" applyBorder="1" applyAlignment="1">
      <alignment horizontal="center" vertical="center" wrapText="1"/>
    </xf>
    <xf numFmtId="4" fontId="39"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Fill="1" applyBorder="1" applyAlignment="1">
      <alignment vertical="center" wrapText="1"/>
    </xf>
    <xf numFmtId="4" fontId="25" fillId="0" borderId="1" xfId="0" applyNumberFormat="1" applyFont="1" applyBorder="1" applyAlignment="1">
      <alignment horizontal="center" vertical="center"/>
    </xf>
    <xf numFmtId="4" fontId="73" fillId="0" borderId="1" xfId="0" applyNumberFormat="1" applyFont="1" applyBorder="1" applyAlignment="1">
      <alignment horizontal="center" vertical="center"/>
    </xf>
    <xf numFmtId="166" fontId="0" fillId="0" borderId="0" xfId="4" applyFont="1"/>
    <xf numFmtId="3" fontId="43" fillId="0" borderId="0" xfId="0" applyNumberFormat="1" applyFont="1" applyFill="1" applyBorder="1" applyAlignment="1">
      <alignment horizontal="center" vertical="center" wrapText="1"/>
    </xf>
    <xf numFmtId="166" fontId="17" fillId="0" borderId="1" xfId="4"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4" fontId="17" fillId="0" borderId="5" xfId="0" applyNumberFormat="1" applyFont="1" applyFill="1" applyBorder="1" applyAlignment="1">
      <alignment horizontal="center" vertical="center" wrapText="1"/>
    </xf>
    <xf numFmtId="0" fontId="0" fillId="0" borderId="9" xfId="0" applyBorder="1" applyAlignment="1">
      <alignment horizontal="center"/>
    </xf>
    <xf numFmtId="0" fontId="0" fillId="0" borderId="9" xfId="0" applyBorder="1"/>
    <xf numFmtId="0" fontId="3" fillId="0" borderId="10" xfId="0" applyFont="1" applyBorder="1"/>
    <xf numFmtId="0" fontId="0" fillId="0" borderId="10" xfId="0" applyBorder="1"/>
    <xf numFmtId="4" fontId="0" fillId="0" borderId="11" xfId="0" applyNumberFormat="1" applyBorder="1" applyAlignment="1" applyProtection="1">
      <alignment vertical="center"/>
    </xf>
    <xf numFmtId="166" fontId="0" fillId="0" borderId="1" xfId="4" applyFont="1" applyBorder="1"/>
    <xf numFmtId="0" fontId="61" fillId="0" borderId="1" xfId="0" applyFont="1" applyBorder="1"/>
    <xf numFmtId="3" fontId="43" fillId="0" borderId="1" xfId="0" applyNumberFormat="1" applyFont="1" applyFill="1" applyBorder="1" applyAlignment="1">
      <alignment horizontal="center" vertical="center" wrapText="1"/>
    </xf>
    <xf numFmtId="0" fontId="3" fillId="0" borderId="5" xfId="0" applyFont="1" applyBorder="1" applyAlignment="1">
      <alignment horizontal="justify"/>
    </xf>
    <xf numFmtId="4" fontId="0" fillId="0" borderId="7" xfId="0" applyNumberFormat="1" applyBorder="1" applyAlignment="1" applyProtection="1">
      <alignment vertical="center"/>
    </xf>
    <xf numFmtId="0" fontId="0" fillId="0" borderId="0" xfId="0" applyBorder="1" applyAlignment="1">
      <alignment horizontal="center"/>
    </xf>
    <xf numFmtId="0" fontId="0" fillId="0" borderId="0" xfId="0" applyBorder="1"/>
    <xf numFmtId="0" fontId="3" fillId="0" borderId="0" xfId="0" applyFont="1" applyBorder="1"/>
    <xf numFmtId="4" fontId="0" fillId="0" borderId="0" xfId="0" applyNumberFormat="1" applyBorder="1" applyAlignment="1" applyProtection="1">
      <alignment vertical="center"/>
    </xf>
    <xf numFmtId="49" fontId="26" fillId="0" borderId="1" xfId="8" applyNumberFormat="1" applyFont="1" applyFill="1" applyBorder="1" applyAlignment="1">
      <alignment horizontal="left" vertical="top" wrapText="1"/>
    </xf>
    <xf numFmtId="0" fontId="26" fillId="0" borderId="1" xfId="0" quotePrefix="1" applyFont="1" applyFill="1" applyBorder="1" applyAlignment="1">
      <alignment horizontal="center" vertical="top"/>
    </xf>
    <xf numFmtId="0" fontId="26" fillId="0" borderId="1" xfId="0" applyFont="1" applyFill="1" applyBorder="1" applyAlignment="1">
      <alignment horizontal="justify" vertical="top"/>
    </xf>
    <xf numFmtId="49" fontId="26" fillId="0" borderId="1" xfId="5" applyNumberFormat="1" applyFont="1" applyFill="1" applyBorder="1" applyAlignment="1">
      <alignment vertical="top" wrapText="1"/>
    </xf>
    <xf numFmtId="49" fontId="27" fillId="0" borderId="1" xfId="8" applyNumberFormat="1" applyFont="1" applyFill="1" applyBorder="1" applyAlignment="1">
      <alignment horizontal="left" vertical="top" wrapText="1"/>
    </xf>
    <xf numFmtId="0" fontId="26" fillId="0" borderId="1" xfId="8" applyFont="1" applyFill="1" applyBorder="1" applyAlignment="1">
      <alignment horizontal="center" vertical="top" wrapText="1"/>
    </xf>
    <xf numFmtId="49" fontId="26" fillId="0" borderId="1" xfId="8" applyNumberFormat="1" applyFont="1" applyFill="1" applyBorder="1" applyAlignment="1">
      <alignment horizontal="center" vertical="top" wrapText="1"/>
    </xf>
    <xf numFmtId="0" fontId="3" fillId="0" borderId="1" xfId="0" applyFont="1" applyBorder="1" applyAlignment="1">
      <alignment vertical="center"/>
    </xf>
    <xf numFmtId="0" fontId="3" fillId="0" borderId="1" xfId="0" applyFont="1" applyBorder="1" applyAlignment="1">
      <alignment horizontal="justify" vertical="center"/>
    </xf>
    <xf numFmtId="168" fontId="0" fillId="0" borderId="1" xfId="0" applyNumberFormat="1" applyBorder="1" applyAlignment="1">
      <alignment horizontal="center" vertical="top" wrapText="1"/>
    </xf>
    <xf numFmtId="0" fontId="3" fillId="0" borderId="1" xfId="0" applyFont="1" applyBorder="1" applyAlignment="1">
      <alignment horizontal="center"/>
    </xf>
    <xf numFmtId="0" fontId="3" fillId="0" borderId="1" xfId="0" applyFont="1" applyBorder="1" applyAlignment="1">
      <alignment wrapText="1"/>
    </xf>
    <xf numFmtId="168" fontId="3" fillId="0" borderId="1" xfId="0" applyNumberFormat="1" applyFont="1" applyBorder="1" applyAlignment="1">
      <alignment vertical="top" wrapText="1"/>
    </xf>
    <xf numFmtId="16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168" fontId="0" fillId="0" borderId="1" xfId="0" applyNumberFormat="1" applyBorder="1" applyAlignment="1">
      <alignment horizontal="right"/>
    </xf>
    <xf numFmtId="0" fontId="0" fillId="7" borderId="1" xfId="0" applyFill="1" applyBorder="1" applyAlignment="1">
      <alignment horizontal="justify"/>
    </xf>
    <xf numFmtId="168" fontId="0" fillId="7" borderId="1" xfId="0" applyNumberFormat="1" applyFill="1" applyBorder="1"/>
    <xf numFmtId="168" fontId="0" fillId="7" borderId="1" xfId="0" applyNumberFormat="1" applyFill="1" applyBorder="1" applyAlignment="1">
      <alignment horizontal="center" vertical="top" wrapText="1"/>
    </xf>
    <xf numFmtId="0" fontId="3" fillId="7" borderId="1" xfId="0" applyFont="1" applyFill="1" applyBorder="1" applyAlignment="1">
      <alignment horizontal="center"/>
    </xf>
    <xf numFmtId="168" fontId="3" fillId="7" borderId="1" xfId="0" applyNumberFormat="1" applyFont="1" applyFill="1" applyBorder="1" applyAlignment="1">
      <alignment vertical="top" wrapText="1"/>
    </xf>
    <xf numFmtId="166" fontId="0" fillId="0" borderId="4" xfId="0" applyNumberFormat="1" applyBorder="1"/>
    <xf numFmtId="0" fontId="4"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24" fillId="0" borderId="1" xfId="8" applyFont="1" applyFill="1" applyBorder="1" applyAlignment="1">
      <alignment horizontal="left" vertical="center" wrapText="1"/>
    </xf>
    <xf numFmtId="0" fontId="24" fillId="4" borderId="1" xfId="8" applyFont="1" applyFill="1" applyBorder="1" applyAlignment="1">
      <alignment horizontal="left" vertical="center" wrapText="1"/>
    </xf>
    <xf numFmtId="0" fontId="24" fillId="4" borderId="1" xfId="8" applyFont="1" applyFill="1" applyBorder="1" applyAlignment="1">
      <alignment horizontal="center" vertical="center" wrapText="1"/>
    </xf>
    <xf numFmtId="166" fontId="24" fillId="4" borderId="1" xfId="5" applyFont="1" applyFill="1" applyBorder="1" applyAlignment="1" applyProtection="1">
      <alignment vertical="center" wrapText="1"/>
    </xf>
    <xf numFmtId="0" fontId="0"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4" borderId="1" xfId="0" applyFill="1" applyBorder="1" applyAlignment="1">
      <alignment horizontal="center" vertical="center" wrapText="1"/>
    </xf>
    <xf numFmtId="4" fontId="0" fillId="4" borderId="1" xfId="0" applyNumberFormat="1" applyFill="1" applyBorder="1" applyAlignment="1">
      <alignment vertical="center" wrapText="1"/>
    </xf>
    <xf numFmtId="174" fontId="4" fillId="0" borderId="1" xfId="0" applyNumberFormat="1" applyFont="1" applyBorder="1" applyAlignment="1">
      <alignment horizontal="center" vertical="center" wrapText="1"/>
    </xf>
    <xf numFmtId="166" fontId="3" fillId="0" borderId="0" xfId="4" applyNumberFormat="1" applyFont="1" applyAlignment="1">
      <alignment horizontal="right"/>
    </xf>
    <xf numFmtId="0" fontId="3" fillId="0" borderId="0" xfId="9"/>
    <xf numFmtId="166" fontId="29" fillId="2" borderId="1" xfId="4" applyNumberFormat="1" applyFont="1" applyFill="1" applyBorder="1" applyAlignment="1">
      <alignment horizontal="right" vertical="center" wrapText="1"/>
    </xf>
    <xf numFmtId="49" fontId="29" fillId="2" borderId="1" xfId="9" applyNumberFormat="1" applyFont="1" applyFill="1" applyBorder="1" applyAlignment="1">
      <alignment vertical="center" wrapText="1"/>
    </xf>
    <xf numFmtId="49" fontId="29" fillId="2" borderId="1" xfId="9" applyNumberFormat="1" applyFont="1" applyFill="1" applyBorder="1" applyAlignment="1">
      <alignment horizontal="center" vertical="center" wrapText="1"/>
    </xf>
    <xf numFmtId="166" fontId="33" fillId="0" borderId="1" xfId="4" applyNumberFormat="1" applyFont="1" applyFill="1" applyBorder="1" applyAlignment="1">
      <alignment horizontal="right" vertical="center" wrapText="1"/>
    </xf>
    <xf numFmtId="49" fontId="31" fillId="0" borderId="1" xfId="9" applyNumberFormat="1" applyFont="1" applyFill="1" applyBorder="1" applyAlignment="1">
      <alignment vertical="center" wrapText="1"/>
    </xf>
    <xf numFmtId="49" fontId="33" fillId="0" borderId="1" xfId="9" applyNumberFormat="1" applyFont="1" applyFill="1" applyBorder="1" applyAlignment="1">
      <alignment horizontal="center" vertical="center" wrapText="1"/>
    </xf>
    <xf numFmtId="0" fontId="28" fillId="5" borderId="1" xfId="9" applyFont="1" applyFill="1" applyBorder="1" applyAlignment="1" applyProtection="1">
      <alignment horizontal="center" vertical="center" wrapText="1"/>
    </xf>
    <xf numFmtId="0" fontId="30" fillId="2" borderId="1" xfId="9" applyFont="1" applyFill="1" applyBorder="1" applyAlignment="1">
      <alignment vertical="center" wrapText="1"/>
    </xf>
    <xf numFmtId="0" fontId="29" fillId="2" borderId="1" xfId="9" applyFont="1" applyFill="1" applyBorder="1" applyAlignment="1">
      <alignment horizontal="center" vertical="center" wrapText="1"/>
    </xf>
    <xf numFmtId="0" fontId="29" fillId="2" borderId="1" xfId="9" applyFont="1" applyFill="1" applyBorder="1" applyAlignment="1">
      <alignment vertical="center" wrapText="1"/>
    </xf>
    <xf numFmtId="166" fontId="29" fillId="2" borderId="1" xfId="4" applyFont="1" applyFill="1" applyBorder="1" applyAlignment="1">
      <alignment horizontal="center" vertical="center" wrapText="1"/>
    </xf>
    <xf numFmtId="0" fontId="25" fillId="0" borderId="1" xfId="9" applyNumberFormat="1" applyFont="1" applyFill="1" applyBorder="1" applyAlignment="1" applyProtection="1">
      <alignment horizontal="center" vertical="center" wrapText="1"/>
    </xf>
    <xf numFmtId="0" fontId="32" fillId="0" borderId="1" xfId="9" applyFont="1" applyFill="1" applyBorder="1" applyAlignment="1">
      <alignment vertical="center" wrapText="1"/>
    </xf>
    <xf numFmtId="0" fontId="29" fillId="0" borderId="1" xfId="9" applyFont="1" applyFill="1" applyBorder="1" applyAlignment="1">
      <alignment horizontal="center" vertical="center" wrapText="1"/>
    </xf>
    <xf numFmtId="0" fontId="29" fillId="0" borderId="1" xfId="9" applyFont="1" applyFill="1" applyBorder="1" applyAlignment="1">
      <alignment vertical="center" wrapText="1"/>
    </xf>
    <xf numFmtId="0" fontId="31" fillId="0" borderId="1" xfId="9" applyFont="1" applyFill="1" applyBorder="1" applyAlignment="1">
      <alignment vertical="center" wrapText="1"/>
    </xf>
    <xf numFmtId="0" fontId="0" fillId="0" borderId="1" xfId="0" applyFill="1" applyBorder="1" applyAlignment="1">
      <alignment horizontal="center" wrapText="1"/>
    </xf>
    <xf numFmtId="0" fontId="3" fillId="0" borderId="1" xfId="0" applyFont="1" applyBorder="1" applyAlignment="1">
      <alignment horizontal="left"/>
    </xf>
    <xf numFmtId="0" fontId="3" fillId="0" borderId="1" xfId="0" applyFont="1" applyBorder="1" applyAlignment="1">
      <alignment horizontal="justify"/>
    </xf>
    <xf numFmtId="0" fontId="3" fillId="0" borderId="1" xfId="0" applyFont="1" applyBorder="1" applyAlignment="1">
      <alignment horizontal="left" wrapText="1"/>
    </xf>
    <xf numFmtId="14" fontId="3" fillId="0" borderId="1" xfId="0" applyNumberFormat="1" applyFont="1" applyBorder="1" applyAlignment="1">
      <alignment horizontal="left"/>
    </xf>
    <xf numFmtId="0" fontId="0" fillId="0" borderId="1" xfId="0" applyBorder="1" applyAlignment="1">
      <alignment horizontal="left"/>
    </xf>
    <xf numFmtId="4" fontId="74" fillId="12" borderId="1" xfId="0" applyNumberFormat="1" applyFont="1" applyFill="1" applyBorder="1" applyAlignment="1">
      <alignment horizontal="center" vertical="center" wrapText="1"/>
    </xf>
    <xf numFmtId="164" fontId="75" fillId="0" borderId="1" xfId="8" applyNumberFormat="1" applyFont="1" applyFill="1" applyBorder="1" applyAlignment="1">
      <alignment horizontal="center" vertical="center" wrapText="1"/>
    </xf>
    <xf numFmtId="0" fontId="75" fillId="0" borderId="1" xfId="8" applyFont="1" applyFill="1" applyBorder="1" applyAlignment="1">
      <alignment horizontal="center" vertical="center" wrapText="1"/>
    </xf>
    <xf numFmtId="0" fontId="20" fillId="0" borderId="1" xfId="8" applyFont="1" applyFill="1" applyBorder="1" applyAlignment="1">
      <alignment horizontal="center" vertical="center" wrapText="1"/>
    </xf>
    <xf numFmtId="164" fontId="75" fillId="0" borderId="1" xfId="0" applyNumberFormat="1" applyFont="1" applyFill="1" applyBorder="1" applyAlignment="1">
      <alignment horizontal="center" vertical="center"/>
    </xf>
    <xf numFmtId="0" fontId="74" fillId="12" borderId="1" xfId="0" applyFont="1" applyFill="1" applyBorder="1" applyAlignment="1">
      <alignment horizontal="center" vertical="center"/>
    </xf>
    <xf numFmtId="0" fontId="75" fillId="0" borderId="1" xfId="0" applyFont="1" applyFill="1" applyBorder="1" applyAlignment="1">
      <alignment horizontal="center" vertical="center"/>
    </xf>
    <xf numFmtId="17" fontId="0" fillId="0" borderId="1" xfId="0" applyNumberFormat="1" applyBorder="1" applyAlignment="1">
      <alignment horizontal="center" wrapText="1"/>
    </xf>
    <xf numFmtId="17" fontId="3" fillId="0" borderId="1" xfId="0" applyNumberFormat="1" applyFont="1" applyBorder="1" applyAlignment="1">
      <alignment horizontal="center" wrapText="1"/>
    </xf>
    <xf numFmtId="166" fontId="8" fillId="2" borderId="1" xfId="4" applyFont="1" applyFill="1" applyBorder="1" applyAlignment="1">
      <alignment horizontal="left" vertical="center" wrapText="1"/>
    </xf>
    <xf numFmtId="0" fontId="11" fillId="2" borderId="0" xfId="0" applyFont="1" applyFill="1" applyBorder="1" applyAlignment="1">
      <alignment horizontal="center" vertical="center"/>
    </xf>
    <xf numFmtId="3" fontId="57" fillId="2" borderId="0" xfId="0" applyNumberFormat="1" applyFont="1" applyFill="1" applyBorder="1" applyAlignment="1">
      <alignment horizontal="center" vertical="center" wrapText="1"/>
    </xf>
    <xf numFmtId="0" fontId="49" fillId="0" borderId="0" xfId="0" applyFont="1" applyAlignment="1">
      <alignment horizontal="right"/>
    </xf>
    <xf numFmtId="0" fontId="8" fillId="7" borderId="1" xfId="0" applyFont="1" applyFill="1" applyBorder="1" applyAlignment="1">
      <alignment vertical="center" wrapText="1"/>
    </xf>
    <xf numFmtId="166" fontId="8" fillId="2" borderId="8" xfId="4" applyFont="1" applyFill="1" applyBorder="1" applyAlignment="1">
      <alignment horizontal="center" vertical="center" wrapText="1"/>
    </xf>
    <xf numFmtId="166" fontId="76" fillId="2" borderId="0" xfId="4" applyFont="1" applyFill="1" applyBorder="1" applyAlignment="1">
      <alignment horizontal="center" vertical="center" wrapText="1"/>
    </xf>
    <xf numFmtId="166" fontId="77" fillId="0" borderId="0" xfId="0" applyNumberFormat="1" applyFont="1"/>
    <xf numFmtId="0" fontId="48" fillId="0" borderId="0" xfId="0" applyFont="1" applyBorder="1" applyAlignment="1">
      <alignment horizontal="left"/>
    </xf>
    <xf numFmtId="4" fontId="9" fillId="7" borderId="12" xfId="4" applyNumberFormat="1" applyFont="1" applyFill="1" applyBorder="1" applyAlignment="1">
      <alignment horizontal="center" vertical="center" wrapText="1"/>
    </xf>
    <xf numFmtId="4" fontId="9" fillId="7" borderId="8" xfId="4" applyNumberFormat="1" applyFont="1" applyFill="1" applyBorder="1" applyAlignment="1">
      <alignment horizontal="center" vertical="center" wrapText="1"/>
    </xf>
    <xf numFmtId="4" fontId="9" fillId="7" borderId="4" xfId="4" applyNumberFormat="1" applyFont="1" applyFill="1" applyBorder="1" applyAlignment="1">
      <alignment horizontal="center" vertical="center" wrapText="1"/>
    </xf>
    <xf numFmtId="49" fontId="8" fillId="2" borderId="12" xfId="4" applyNumberFormat="1" applyFont="1" applyFill="1" applyBorder="1" applyAlignment="1">
      <alignment horizontal="center" vertical="center" wrapText="1"/>
    </xf>
    <xf numFmtId="49" fontId="8" fillId="2" borderId="8" xfId="4" applyNumberFormat="1" applyFont="1" applyFill="1" applyBorder="1" applyAlignment="1">
      <alignment horizontal="center" vertical="center" wrapText="1"/>
    </xf>
    <xf numFmtId="49" fontId="8" fillId="2" borderId="4" xfId="4" applyNumberFormat="1" applyFont="1" applyFill="1" applyBorder="1" applyAlignment="1">
      <alignment horizontal="center" vertical="center" wrapText="1"/>
    </xf>
    <xf numFmtId="3" fontId="8" fillId="7" borderId="1" xfId="4" applyNumberFormat="1" applyFont="1" applyFill="1" applyBorder="1" applyAlignment="1">
      <alignment horizontal="center" vertical="center" textRotation="90" wrapText="1"/>
    </xf>
    <xf numFmtId="0" fontId="4" fillId="7" borderId="1" xfId="0" applyFont="1" applyFill="1" applyBorder="1" applyAlignment="1">
      <alignment horizontal="center" vertical="center"/>
    </xf>
    <xf numFmtId="4" fontId="8" fillId="7" borderId="1" xfId="4" applyNumberFormat="1" applyFont="1" applyFill="1" applyBorder="1" applyAlignment="1">
      <alignment horizontal="center" vertical="center" textRotation="90" wrapText="1"/>
    </xf>
    <xf numFmtId="0" fontId="5" fillId="7" borderId="1" xfId="0" applyFont="1" applyFill="1" applyBorder="1" applyAlignment="1">
      <alignment horizontal="center" vertical="center" textRotation="90"/>
    </xf>
    <xf numFmtId="4" fontId="9" fillId="7" borderId="1" xfId="4"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78" fillId="0" borderId="1" xfId="0" applyFont="1" applyBorder="1" applyAlignment="1">
      <alignment horizontal="center"/>
    </xf>
    <xf numFmtId="0" fontId="17" fillId="0" borderId="2" xfId="0" applyFont="1" applyFill="1" applyBorder="1" applyAlignment="1">
      <alignment horizontal="right" vertical="center" wrapText="1"/>
    </xf>
    <xf numFmtId="0" fontId="4" fillId="0" borderId="1" xfId="0" applyFont="1" applyBorder="1" applyAlignment="1">
      <alignment horizontal="center"/>
    </xf>
    <xf numFmtId="0" fontId="13" fillId="0" borderId="1" xfId="0" applyFont="1" applyBorder="1" applyAlignment="1">
      <alignment horizontal="center"/>
    </xf>
    <xf numFmtId="0" fontId="0" fillId="0" borderId="1" xfId="0" applyFont="1" applyBorder="1" applyAlignment="1">
      <alignment horizontal="center"/>
    </xf>
    <xf numFmtId="0" fontId="0" fillId="0" borderId="1" xfId="0" applyBorder="1" applyAlignment="1">
      <alignment horizontal="center"/>
    </xf>
    <xf numFmtId="0" fontId="13" fillId="7" borderId="1" xfId="0" applyFont="1" applyFill="1" applyBorder="1" applyAlignment="1">
      <alignment horizontal="center"/>
    </xf>
    <xf numFmtId="0" fontId="13"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49" fontId="3" fillId="0" borderId="7" xfId="0" applyNumberFormat="1" applyFont="1" applyBorder="1" applyAlignment="1">
      <alignment horizontal="justify" vertical="center"/>
    </xf>
    <xf numFmtId="49" fontId="0" fillId="0" borderId="13" xfId="0" applyNumberFormat="1" applyFont="1" applyBorder="1" applyAlignment="1">
      <alignment horizontal="justify" vertical="center"/>
    </xf>
    <xf numFmtId="49" fontId="0" fillId="0" borderId="5" xfId="0" applyNumberFormat="1" applyFont="1" applyBorder="1" applyAlignment="1">
      <alignment horizontal="justify" vertical="center"/>
    </xf>
    <xf numFmtId="0" fontId="54" fillId="0" borderId="7"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5" xfId="0" applyFont="1" applyBorder="1" applyAlignment="1">
      <alignment horizontal="center" vertical="center" wrapText="1"/>
    </xf>
    <xf numFmtId="0" fontId="3" fillId="0" borderId="7" xfId="0" applyFont="1" applyBorder="1" applyAlignment="1">
      <alignment horizontal="justify" vertical="center"/>
    </xf>
    <xf numFmtId="0" fontId="0" fillId="0" borderId="13" xfId="0" applyFont="1" applyBorder="1" applyAlignment="1">
      <alignment horizontal="justify" vertical="center"/>
    </xf>
    <xf numFmtId="0" fontId="0" fillId="0" borderId="5" xfId="0" applyFont="1" applyBorder="1" applyAlignment="1">
      <alignment horizontal="justify" vertical="center"/>
    </xf>
    <xf numFmtId="0" fontId="78" fillId="0" borderId="14" xfId="0" applyFont="1" applyBorder="1" applyAlignment="1">
      <alignment horizontal="center" vertical="center"/>
    </xf>
    <xf numFmtId="0" fontId="78" fillId="0" borderId="15" xfId="0" applyFont="1" applyBorder="1" applyAlignment="1">
      <alignment horizontal="center" vertical="center"/>
    </xf>
    <xf numFmtId="0" fontId="78" fillId="0" borderId="16" xfId="0" applyFont="1" applyBorder="1" applyAlignment="1">
      <alignment horizontal="center" vertical="center"/>
    </xf>
    <xf numFmtId="0" fontId="78" fillId="0" borderId="17" xfId="0" applyFont="1" applyBorder="1" applyAlignment="1">
      <alignment horizontal="center" vertical="center"/>
    </xf>
    <xf numFmtId="0" fontId="54" fillId="0" borderId="1" xfId="0" applyFont="1" applyBorder="1" applyAlignment="1">
      <alignment horizontal="left" vertical="center"/>
    </xf>
    <xf numFmtId="0" fontId="13" fillId="0" borderId="12" xfId="0" applyFont="1" applyBorder="1" applyAlignment="1">
      <alignment horizontal="center"/>
    </xf>
    <xf numFmtId="0" fontId="4" fillId="0" borderId="0" xfId="9" applyFont="1" applyAlignment="1">
      <alignment horizontal="center"/>
    </xf>
    <xf numFmtId="0" fontId="13" fillId="0" borderId="17" xfId="0" applyFont="1" applyBorder="1" applyAlignment="1">
      <alignment horizontal="center"/>
    </xf>
    <xf numFmtId="0" fontId="0" fillId="0" borderId="17" xfId="0" applyBorder="1" applyAlignment="1">
      <alignment horizontal="center"/>
    </xf>
    <xf numFmtId="0" fontId="79" fillId="0" borderId="17" xfId="0" applyFont="1" applyFill="1" applyBorder="1" applyAlignment="1">
      <alignment horizontal="center" vertical="center"/>
    </xf>
    <xf numFmtId="0" fontId="54" fillId="0" borderId="1" xfId="0" applyFont="1" applyBorder="1" applyAlignment="1">
      <alignment horizontal="center"/>
    </xf>
  </cellXfs>
  <cellStyles count="13">
    <cellStyle name="Euro" xfId="1" xr:uid="{00000000-0005-0000-0000-000002000000}"/>
    <cellStyle name="Excel Built-in Normal" xfId="2" xr:uid="{00000000-0005-0000-0000-000003000000}"/>
    <cellStyle name="Excel Built-in Normal 1" xfId="3" xr:uid="{00000000-0005-0000-0000-000004000000}"/>
    <cellStyle name="Migliaia" xfId="4" builtinId="3"/>
    <cellStyle name="Migliaia 3" xfId="5" xr:uid="{00000000-0005-0000-0000-000007000000}"/>
    <cellStyle name="Normale" xfId="0" builtinId="0"/>
    <cellStyle name="Normale 2" xfId="6" xr:uid="{00000000-0005-0000-0000-000009000000}"/>
    <cellStyle name="Normale_Foglio1" xfId="7" xr:uid="{00000000-0005-0000-0000-00000A000000}"/>
    <cellStyle name="Normale_Foglio1 2" xfId="8" xr:uid="{00000000-0005-0000-0000-00000B000000}"/>
    <cellStyle name="Normale_iandolo_PROSPETTO_FABBISOGNO_SISMICA_PER_MIUR" xfId="9" xr:uid="{00000000-0005-0000-0000-00000C000000}"/>
    <cellStyle name="Testo descrittivo" xfId="10" builtinId="53"/>
    <cellStyle name="Valore valido" xfId="11" builtinId="26"/>
    <cellStyle name="Valuta" xfId="1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calcChain" Target="calcChain.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haredStrings" Target="sharedStrings.xml" /></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
  <sheetViews>
    <sheetView tabSelected="1" topLeftCell="A70" workbookViewId="0" xr3:uid="{AEA406A1-0E4B-5B11-9CD5-51D6E497D94C}">
      <selection activeCell="J92" sqref="J92"/>
    </sheetView>
  </sheetViews>
  <sheetFormatPr defaultRowHeight="12.75" x14ac:dyDescent="0.15"/>
  <cols>
    <col min="1" max="2" width="5.52734375" customWidth="1"/>
    <col min="3" max="3" width="20.08984375" customWidth="1"/>
    <col min="4" max="4" width="25.890625" customWidth="1"/>
    <col min="5" max="5" width="23.734375" customWidth="1"/>
    <col min="6" max="6" width="16.44921875" customWidth="1"/>
    <col min="7" max="7" width="16.1796875" customWidth="1"/>
    <col min="8" max="8" width="16.85546875" customWidth="1"/>
    <col min="9" max="9" width="15.91015625" customWidth="1"/>
    <col min="10" max="10" width="32.09375" customWidth="1"/>
  </cols>
  <sheetData>
    <row r="1" spans="1:10" x14ac:dyDescent="0.15">
      <c r="A1" s="379" t="s">
        <v>2432</v>
      </c>
      <c r="B1" s="379"/>
      <c r="C1" s="379"/>
      <c r="D1" s="379"/>
      <c r="E1" s="379"/>
      <c r="F1" s="379"/>
    </row>
    <row r="2" spans="1:10" ht="15" x14ac:dyDescent="0.2">
      <c r="A2" s="379"/>
      <c r="B2" s="379"/>
      <c r="C2" s="379"/>
      <c r="D2" s="379"/>
      <c r="E2" s="379"/>
      <c r="F2" s="379"/>
      <c r="H2" s="143"/>
    </row>
    <row r="3" spans="1:10" ht="14.25" x14ac:dyDescent="0.15">
      <c r="A3" s="379"/>
      <c r="B3" s="379"/>
      <c r="C3" s="379"/>
      <c r="D3" s="379"/>
      <c r="E3" s="379"/>
      <c r="F3" s="379"/>
      <c r="J3" s="374" t="s">
        <v>2431</v>
      </c>
    </row>
    <row r="4" spans="1:10" ht="14.25" customHeight="1" x14ac:dyDescent="0.15">
      <c r="A4" s="386" t="s">
        <v>58</v>
      </c>
      <c r="B4" s="388" t="s">
        <v>59</v>
      </c>
      <c r="C4" s="390" t="s">
        <v>60</v>
      </c>
      <c r="D4" s="390" t="s">
        <v>61</v>
      </c>
      <c r="E4" s="380" t="s">
        <v>1</v>
      </c>
      <c r="F4" s="380" t="s">
        <v>1984</v>
      </c>
      <c r="G4" s="383" t="s">
        <v>62</v>
      </c>
      <c r="H4" s="383" t="s">
        <v>1985</v>
      </c>
      <c r="I4" s="383" t="s">
        <v>2012</v>
      </c>
      <c r="J4" s="383" t="s">
        <v>1989</v>
      </c>
    </row>
    <row r="5" spans="1:10" ht="14.25" customHeight="1" x14ac:dyDescent="0.15">
      <c r="A5" s="387"/>
      <c r="B5" s="389"/>
      <c r="C5" s="391"/>
      <c r="D5" s="392"/>
      <c r="E5" s="381"/>
      <c r="F5" s="381"/>
      <c r="G5" s="384"/>
      <c r="H5" s="384" t="s">
        <v>1985</v>
      </c>
      <c r="I5" s="384" t="s">
        <v>1999</v>
      </c>
      <c r="J5" s="384" t="s">
        <v>1989</v>
      </c>
    </row>
    <row r="6" spans="1:10" ht="52.5" customHeight="1" x14ac:dyDescent="0.15">
      <c r="A6" s="387"/>
      <c r="B6" s="389"/>
      <c r="C6" s="391"/>
      <c r="D6" s="392"/>
      <c r="E6" s="382"/>
      <c r="F6" s="382"/>
      <c r="G6" s="385"/>
      <c r="H6" s="385" t="s">
        <v>1985</v>
      </c>
      <c r="I6" s="385" t="s">
        <v>1999</v>
      </c>
      <c r="J6" s="385" t="s">
        <v>1989</v>
      </c>
    </row>
    <row r="7" spans="1:10" ht="23.25" x14ac:dyDescent="0.15">
      <c r="A7" s="15">
        <v>1</v>
      </c>
      <c r="B7" s="16" t="s">
        <v>63</v>
      </c>
      <c r="C7" s="17" t="s">
        <v>2436</v>
      </c>
      <c r="D7" s="18" t="s">
        <v>64</v>
      </c>
      <c r="E7" s="18" t="s">
        <v>1596</v>
      </c>
      <c r="F7" s="144">
        <v>130410</v>
      </c>
      <c r="G7" s="144">
        <v>727955.94</v>
      </c>
      <c r="H7" s="145" t="s">
        <v>1996</v>
      </c>
      <c r="I7" s="146" t="s">
        <v>2015</v>
      </c>
      <c r="J7" s="145" t="s">
        <v>2003</v>
      </c>
    </row>
    <row r="8" spans="1:10" ht="23.25" x14ac:dyDescent="0.15">
      <c r="A8" s="15">
        <f>1+A7</f>
        <v>2</v>
      </c>
      <c r="B8" s="16" t="s">
        <v>63</v>
      </c>
      <c r="C8" s="17" t="s">
        <v>2437</v>
      </c>
      <c r="D8" s="18" t="s">
        <v>65</v>
      </c>
      <c r="E8" s="18" t="s">
        <v>1596</v>
      </c>
      <c r="F8" s="144">
        <v>1115000</v>
      </c>
      <c r="G8" s="144">
        <v>1115000</v>
      </c>
      <c r="H8" s="145" t="s">
        <v>1997</v>
      </c>
      <c r="I8" s="145" t="s">
        <v>2013</v>
      </c>
      <c r="J8" s="145" t="s">
        <v>2004</v>
      </c>
    </row>
    <row r="9" spans="1:10" ht="23.25" x14ac:dyDescent="0.15">
      <c r="A9" s="15">
        <f t="shared" ref="A9:A72" si="0">1+A8</f>
        <v>3</v>
      </c>
      <c r="B9" s="16" t="s">
        <v>63</v>
      </c>
      <c r="C9" s="17" t="s">
        <v>66</v>
      </c>
      <c r="D9" s="19" t="s">
        <v>67</v>
      </c>
      <c r="E9" s="18" t="s">
        <v>1596</v>
      </c>
      <c r="F9" s="144">
        <v>697410</v>
      </c>
      <c r="G9" s="144">
        <v>910000</v>
      </c>
      <c r="H9" s="146" t="s">
        <v>1997</v>
      </c>
      <c r="I9" s="146" t="s">
        <v>2014</v>
      </c>
      <c r="J9" s="145" t="s">
        <v>2003</v>
      </c>
    </row>
    <row r="10" spans="1:10" ht="23.25" x14ac:dyDescent="0.15">
      <c r="A10" s="15">
        <f t="shared" si="0"/>
        <v>4</v>
      </c>
      <c r="B10" s="16" t="s">
        <v>63</v>
      </c>
      <c r="C10" s="17" t="s">
        <v>68</v>
      </c>
      <c r="D10" s="19" t="s">
        <v>69</v>
      </c>
      <c r="E10" s="18" t="s">
        <v>1596</v>
      </c>
      <c r="F10" s="144">
        <v>2523150</v>
      </c>
      <c r="G10" s="144">
        <v>3720000</v>
      </c>
      <c r="H10" s="146" t="s">
        <v>1998</v>
      </c>
      <c r="I10" s="146" t="s">
        <v>2000</v>
      </c>
      <c r="J10" s="145" t="s">
        <v>2003</v>
      </c>
    </row>
    <row r="11" spans="1:10" ht="23.25" x14ac:dyDescent="0.15">
      <c r="A11" s="15">
        <f t="shared" si="0"/>
        <v>5</v>
      </c>
      <c r="B11" s="16" t="s">
        <v>63</v>
      </c>
      <c r="C11" s="17" t="s">
        <v>70</v>
      </c>
      <c r="D11" s="19" t="s">
        <v>71</v>
      </c>
      <c r="E11" s="18" t="s">
        <v>1596</v>
      </c>
      <c r="F11" s="144">
        <v>417319.38</v>
      </c>
      <c r="G11" s="144">
        <v>417319.38</v>
      </c>
      <c r="H11" s="146" t="s">
        <v>1997</v>
      </c>
      <c r="I11" s="146" t="s">
        <v>2013</v>
      </c>
      <c r="J11" s="150" t="s">
        <v>2005</v>
      </c>
    </row>
    <row r="12" spans="1:10" ht="23.25" x14ac:dyDescent="0.15">
      <c r="A12" s="15">
        <f t="shared" si="0"/>
        <v>6</v>
      </c>
      <c r="B12" s="16" t="s">
        <v>63</v>
      </c>
      <c r="C12" s="17" t="s">
        <v>72</v>
      </c>
      <c r="D12" s="19" t="s">
        <v>73</v>
      </c>
      <c r="E12" s="18" t="s">
        <v>1596</v>
      </c>
      <c r="F12" s="371">
        <v>232470</v>
      </c>
      <c r="G12" s="144">
        <v>350000</v>
      </c>
      <c r="H12" s="146" t="s">
        <v>1997</v>
      </c>
      <c r="I12" s="146" t="s">
        <v>2015</v>
      </c>
      <c r="J12" s="150" t="s">
        <v>2003</v>
      </c>
    </row>
    <row r="13" spans="1:10" ht="23.25" x14ac:dyDescent="0.15">
      <c r="A13" s="15">
        <f t="shared" si="0"/>
        <v>7</v>
      </c>
      <c r="B13" s="16" t="s">
        <v>63</v>
      </c>
      <c r="C13" s="17" t="s">
        <v>74</v>
      </c>
      <c r="D13" s="19" t="s">
        <v>75</v>
      </c>
      <c r="E13" s="18" t="s">
        <v>1596</v>
      </c>
      <c r="F13" s="144">
        <v>119070</v>
      </c>
      <c r="G13" s="144">
        <v>487638.05</v>
      </c>
      <c r="H13" s="146" t="s">
        <v>1997</v>
      </c>
      <c r="I13" s="146" t="s">
        <v>2015</v>
      </c>
      <c r="J13" s="150" t="s">
        <v>2006</v>
      </c>
    </row>
    <row r="14" spans="1:10" ht="23.25" x14ac:dyDescent="0.15">
      <c r="A14" s="15">
        <f t="shared" si="0"/>
        <v>8</v>
      </c>
      <c r="B14" s="16" t="s">
        <v>63</v>
      </c>
      <c r="C14" s="17" t="s">
        <v>76</v>
      </c>
      <c r="D14" s="19" t="s">
        <v>77</v>
      </c>
      <c r="E14" s="18" t="s">
        <v>1596</v>
      </c>
      <c r="F14" s="144">
        <v>68040</v>
      </c>
      <c r="G14" s="144">
        <v>320000</v>
      </c>
      <c r="H14" s="146" t="s">
        <v>1997</v>
      </c>
      <c r="I14" s="146" t="s">
        <v>2015</v>
      </c>
      <c r="J14" s="150" t="s">
        <v>2003</v>
      </c>
    </row>
    <row r="15" spans="1:10" ht="23.25" x14ac:dyDescent="0.15">
      <c r="A15" s="15">
        <f t="shared" si="0"/>
        <v>9</v>
      </c>
      <c r="B15" s="16" t="s">
        <v>63</v>
      </c>
      <c r="C15" s="17" t="s">
        <v>78</v>
      </c>
      <c r="D15" s="19" t="s">
        <v>79</v>
      </c>
      <c r="E15" s="18" t="s">
        <v>1596</v>
      </c>
      <c r="F15" s="144">
        <v>285000</v>
      </c>
      <c r="G15" s="144">
        <v>285000</v>
      </c>
      <c r="H15" s="146" t="s">
        <v>1996</v>
      </c>
      <c r="I15" s="146" t="s">
        <v>2015</v>
      </c>
      <c r="J15" s="150" t="s">
        <v>2003</v>
      </c>
    </row>
    <row r="16" spans="1:10" ht="23.25" x14ac:dyDescent="0.15">
      <c r="A16" s="15">
        <f t="shared" si="0"/>
        <v>10</v>
      </c>
      <c r="B16" s="16" t="s">
        <v>63</v>
      </c>
      <c r="C16" s="17" t="s">
        <v>80</v>
      </c>
      <c r="D16" s="19" t="s">
        <v>81</v>
      </c>
      <c r="E16" s="18" t="s">
        <v>1596</v>
      </c>
      <c r="F16" s="144">
        <v>550000</v>
      </c>
      <c r="G16" s="144">
        <v>550000</v>
      </c>
      <c r="H16" s="146" t="s">
        <v>1997</v>
      </c>
      <c r="I16" s="146" t="s">
        <v>2015</v>
      </c>
      <c r="J16" s="150" t="s">
        <v>2007</v>
      </c>
    </row>
    <row r="17" spans="1:10" ht="23.25" x14ac:dyDescent="0.15">
      <c r="A17" s="15">
        <f t="shared" si="0"/>
        <v>11</v>
      </c>
      <c r="B17" s="16" t="s">
        <v>63</v>
      </c>
      <c r="C17" s="17" t="s">
        <v>82</v>
      </c>
      <c r="D17" s="19" t="s">
        <v>83</v>
      </c>
      <c r="E17" s="18" t="s">
        <v>1596</v>
      </c>
      <c r="F17" s="144">
        <v>1000000</v>
      </c>
      <c r="G17" s="144">
        <v>1000000</v>
      </c>
      <c r="H17" s="146" t="s">
        <v>1998</v>
      </c>
      <c r="I17" s="146" t="s">
        <v>2015</v>
      </c>
      <c r="J17" s="150" t="s">
        <v>2006</v>
      </c>
    </row>
    <row r="18" spans="1:10" ht="23.25" x14ac:dyDescent="0.15">
      <c r="A18" s="15">
        <f t="shared" si="0"/>
        <v>12</v>
      </c>
      <c r="B18" s="16" t="s">
        <v>63</v>
      </c>
      <c r="C18" s="17" t="s">
        <v>84</v>
      </c>
      <c r="D18" s="20" t="s">
        <v>85</v>
      </c>
      <c r="E18" s="18" t="s">
        <v>1596</v>
      </c>
      <c r="F18" s="144">
        <v>676050.3</v>
      </c>
      <c r="G18" s="144">
        <v>676050.3</v>
      </c>
      <c r="H18" s="146" t="s">
        <v>1996</v>
      </c>
      <c r="I18" s="146" t="s">
        <v>2015</v>
      </c>
      <c r="J18" s="150" t="s">
        <v>2008</v>
      </c>
    </row>
    <row r="19" spans="1:10" ht="23.25" x14ac:dyDescent="0.15">
      <c r="A19" s="15">
        <f t="shared" si="0"/>
        <v>13</v>
      </c>
      <c r="B19" s="16" t="s">
        <v>63</v>
      </c>
      <c r="C19" s="17" t="s">
        <v>86</v>
      </c>
      <c r="D19" s="19" t="s">
        <v>87</v>
      </c>
      <c r="E19" s="18" t="s">
        <v>1596</v>
      </c>
      <c r="F19" s="144">
        <v>765450</v>
      </c>
      <c r="G19" s="144">
        <v>771120</v>
      </c>
      <c r="H19" s="146" t="s">
        <v>1997</v>
      </c>
      <c r="I19" s="146" t="s">
        <v>2015</v>
      </c>
      <c r="J19" s="150" t="s">
        <v>2005</v>
      </c>
    </row>
    <row r="20" spans="1:10" ht="23.25" x14ac:dyDescent="0.15">
      <c r="A20" s="15">
        <f t="shared" si="0"/>
        <v>14</v>
      </c>
      <c r="B20" s="16" t="s">
        <v>63</v>
      </c>
      <c r="C20" s="17" t="s">
        <v>88</v>
      </c>
      <c r="D20" s="19" t="s">
        <v>89</v>
      </c>
      <c r="E20" s="18" t="s">
        <v>1596</v>
      </c>
      <c r="F20" s="144">
        <v>701373.67</v>
      </c>
      <c r="G20" s="144">
        <v>701373.67</v>
      </c>
      <c r="H20" s="146" t="s">
        <v>1998</v>
      </c>
      <c r="I20" s="146" t="s">
        <v>2015</v>
      </c>
      <c r="J20" s="150" t="s">
        <v>2003</v>
      </c>
    </row>
    <row r="21" spans="1:10" ht="23.25" x14ac:dyDescent="0.15">
      <c r="A21" s="15">
        <f t="shared" si="0"/>
        <v>15</v>
      </c>
      <c r="B21" s="16" t="s">
        <v>63</v>
      </c>
      <c r="C21" s="17" t="s">
        <v>90</v>
      </c>
      <c r="D21" s="19" t="s">
        <v>91</v>
      </c>
      <c r="E21" s="18" t="s">
        <v>1596</v>
      </c>
      <c r="F21" s="144">
        <v>129299</v>
      </c>
      <c r="G21" s="144">
        <v>129299</v>
      </c>
      <c r="H21" s="146" t="s">
        <v>1997</v>
      </c>
      <c r="I21" s="146" t="s">
        <v>2015</v>
      </c>
      <c r="J21" s="150" t="s">
        <v>2005</v>
      </c>
    </row>
    <row r="22" spans="1:10" ht="23.25" x14ac:dyDescent="0.15">
      <c r="A22" s="15">
        <f t="shared" si="0"/>
        <v>16</v>
      </c>
      <c r="B22" s="16" t="s">
        <v>63</v>
      </c>
      <c r="C22" s="17" t="s">
        <v>92</v>
      </c>
      <c r="D22" s="19" t="s">
        <v>93</v>
      </c>
      <c r="E22" s="18" t="s">
        <v>1596</v>
      </c>
      <c r="F22" s="144">
        <v>272171</v>
      </c>
      <c r="G22" s="144">
        <v>272171</v>
      </c>
      <c r="H22" s="146" t="s">
        <v>1996</v>
      </c>
      <c r="I22" s="146" t="s">
        <v>2015</v>
      </c>
      <c r="J22" s="150" t="s">
        <v>2009</v>
      </c>
    </row>
    <row r="23" spans="1:10" ht="23.25" x14ac:dyDescent="0.15">
      <c r="A23" s="15">
        <f t="shared" si="0"/>
        <v>17</v>
      </c>
      <c r="B23" s="16" t="s">
        <v>94</v>
      </c>
      <c r="C23" s="17" t="s">
        <v>96</v>
      </c>
      <c r="D23" s="23" t="s">
        <v>97</v>
      </c>
      <c r="E23" s="18" t="s">
        <v>1596</v>
      </c>
      <c r="F23" s="144">
        <v>929880</v>
      </c>
      <c r="G23" s="144">
        <v>1380000</v>
      </c>
      <c r="H23" s="146" t="s">
        <v>1997</v>
      </c>
      <c r="I23" s="146" t="s">
        <v>2015</v>
      </c>
      <c r="J23" s="150" t="s">
        <v>2003</v>
      </c>
    </row>
    <row r="24" spans="1:10" ht="23.25" x14ac:dyDescent="0.15">
      <c r="A24" s="15">
        <f t="shared" si="0"/>
        <v>18</v>
      </c>
      <c r="B24" s="16" t="s">
        <v>94</v>
      </c>
      <c r="C24" s="17" t="s">
        <v>98</v>
      </c>
      <c r="D24" s="23" t="s">
        <v>99</v>
      </c>
      <c r="E24" s="18" t="s">
        <v>1596</v>
      </c>
      <c r="F24" s="144">
        <v>260820</v>
      </c>
      <c r="G24" s="144">
        <v>485000</v>
      </c>
      <c r="H24" s="146" t="s">
        <v>1997</v>
      </c>
      <c r="I24" s="146" t="s">
        <v>2015</v>
      </c>
      <c r="J24" s="150" t="s">
        <v>2003</v>
      </c>
    </row>
    <row r="25" spans="1:10" ht="23.25" x14ac:dyDescent="0.15">
      <c r="A25" s="15">
        <f t="shared" si="0"/>
        <v>19</v>
      </c>
      <c r="B25" s="16" t="s">
        <v>94</v>
      </c>
      <c r="C25" s="17" t="s">
        <v>100</v>
      </c>
      <c r="D25" s="23" t="s">
        <v>95</v>
      </c>
      <c r="E25" s="18" t="s">
        <v>1596</v>
      </c>
      <c r="F25" s="144">
        <v>200000</v>
      </c>
      <c r="G25" s="144">
        <v>200000</v>
      </c>
      <c r="H25" s="146" t="s">
        <v>1997</v>
      </c>
      <c r="I25" s="146" t="s">
        <v>2015</v>
      </c>
      <c r="J25" s="150" t="s">
        <v>2005</v>
      </c>
    </row>
    <row r="26" spans="1:10" ht="23.25" x14ac:dyDescent="0.15">
      <c r="A26" s="15">
        <f t="shared" si="0"/>
        <v>20</v>
      </c>
      <c r="B26" s="16" t="s">
        <v>94</v>
      </c>
      <c r="C26" s="17" t="s">
        <v>101</v>
      </c>
      <c r="D26" s="23" t="s">
        <v>102</v>
      </c>
      <c r="E26" s="18" t="s">
        <v>1596</v>
      </c>
      <c r="F26" s="144">
        <v>260000</v>
      </c>
      <c r="G26" s="144">
        <v>260000</v>
      </c>
      <c r="H26" s="146" t="s">
        <v>1997</v>
      </c>
      <c r="I26" s="146" t="s">
        <v>2015</v>
      </c>
      <c r="J26" s="150" t="s">
        <v>2008</v>
      </c>
    </row>
    <row r="27" spans="1:10" ht="23.25" x14ac:dyDescent="0.15">
      <c r="A27" s="15">
        <f t="shared" si="0"/>
        <v>21</v>
      </c>
      <c r="B27" s="16" t="s">
        <v>94</v>
      </c>
      <c r="C27" s="17" t="s">
        <v>103</v>
      </c>
      <c r="D27" s="23" t="s">
        <v>102</v>
      </c>
      <c r="E27" s="18" t="s">
        <v>1596</v>
      </c>
      <c r="F27" s="144">
        <v>277830</v>
      </c>
      <c r="G27" s="144">
        <v>350000</v>
      </c>
      <c r="H27" s="146" t="s">
        <v>1997</v>
      </c>
      <c r="I27" s="146" t="s">
        <v>2015</v>
      </c>
      <c r="J27" s="150" t="s">
        <v>2003</v>
      </c>
    </row>
    <row r="28" spans="1:10" ht="23.25" x14ac:dyDescent="0.15">
      <c r="A28" s="15">
        <f t="shared" si="0"/>
        <v>22</v>
      </c>
      <c r="B28" s="16" t="s">
        <v>94</v>
      </c>
      <c r="C28" s="17" t="s">
        <v>104</v>
      </c>
      <c r="D28" s="24" t="s">
        <v>105</v>
      </c>
      <c r="E28" s="18" t="s">
        <v>1596</v>
      </c>
      <c r="F28" s="144">
        <v>720000</v>
      </c>
      <c r="G28" s="144">
        <v>720000</v>
      </c>
      <c r="H28" s="146" t="s">
        <v>1997</v>
      </c>
      <c r="I28" s="146" t="s">
        <v>2015</v>
      </c>
      <c r="J28" s="150" t="s">
        <v>2006</v>
      </c>
    </row>
    <row r="29" spans="1:10" ht="23.25" x14ac:dyDescent="0.15">
      <c r="A29" s="15">
        <f t="shared" si="0"/>
        <v>23</v>
      </c>
      <c r="B29" s="16" t="s">
        <v>94</v>
      </c>
      <c r="C29" s="17" t="s">
        <v>106</v>
      </c>
      <c r="D29" s="23" t="s">
        <v>95</v>
      </c>
      <c r="E29" s="18" t="s">
        <v>1596</v>
      </c>
      <c r="F29" s="144">
        <v>317500</v>
      </c>
      <c r="G29" s="144">
        <v>317500</v>
      </c>
      <c r="H29" s="146" t="s">
        <v>1997</v>
      </c>
      <c r="I29" s="146" t="s">
        <v>2015</v>
      </c>
      <c r="J29" s="150" t="s">
        <v>2003</v>
      </c>
    </row>
    <row r="30" spans="1:10" ht="23.25" x14ac:dyDescent="0.15">
      <c r="A30" s="15">
        <f t="shared" si="0"/>
        <v>24</v>
      </c>
      <c r="B30" s="16" t="s">
        <v>94</v>
      </c>
      <c r="C30" s="17" t="s">
        <v>108</v>
      </c>
      <c r="D30" s="23" t="s">
        <v>109</v>
      </c>
      <c r="E30" s="18" t="s">
        <v>1596</v>
      </c>
      <c r="F30" s="144">
        <v>550000</v>
      </c>
      <c r="G30" s="144">
        <v>550000</v>
      </c>
      <c r="H30" s="146" t="s">
        <v>1998</v>
      </c>
      <c r="I30" s="146" t="s">
        <v>2015</v>
      </c>
      <c r="J30" s="150" t="s">
        <v>2003</v>
      </c>
    </row>
    <row r="31" spans="1:10" ht="23.25" x14ac:dyDescent="0.15">
      <c r="A31" s="15">
        <f t="shared" si="0"/>
        <v>25</v>
      </c>
      <c r="B31" s="16" t="s">
        <v>94</v>
      </c>
      <c r="C31" s="17" t="s">
        <v>110</v>
      </c>
      <c r="D31" s="23" t="s">
        <v>111</v>
      </c>
      <c r="E31" s="18" t="s">
        <v>1596</v>
      </c>
      <c r="F31" s="144">
        <v>158760</v>
      </c>
      <c r="G31" s="144">
        <v>200000</v>
      </c>
      <c r="H31" s="146" t="s">
        <v>1997</v>
      </c>
      <c r="I31" s="146" t="s">
        <v>2017</v>
      </c>
      <c r="J31" s="150" t="s">
        <v>2003</v>
      </c>
    </row>
    <row r="32" spans="1:10" ht="23.25" x14ac:dyDescent="0.15">
      <c r="A32" s="15">
        <f t="shared" si="0"/>
        <v>26</v>
      </c>
      <c r="B32" s="16" t="s">
        <v>94</v>
      </c>
      <c r="C32" s="17" t="s">
        <v>112</v>
      </c>
      <c r="D32" s="23" t="s">
        <v>7</v>
      </c>
      <c r="E32" s="18" t="s">
        <v>1596</v>
      </c>
      <c r="F32" s="144">
        <v>141750</v>
      </c>
      <c r="G32" s="144">
        <v>195516.72</v>
      </c>
      <c r="H32" s="146" t="s">
        <v>1997</v>
      </c>
      <c r="I32" s="146" t="s">
        <v>2017</v>
      </c>
      <c r="J32" s="150" t="s">
        <v>2003</v>
      </c>
    </row>
    <row r="33" spans="1:10" ht="23.25" x14ac:dyDescent="0.15">
      <c r="A33" s="15">
        <f t="shared" si="0"/>
        <v>27</v>
      </c>
      <c r="B33" s="16" t="s">
        <v>94</v>
      </c>
      <c r="C33" s="17" t="s">
        <v>113</v>
      </c>
      <c r="D33" s="23" t="s">
        <v>114</v>
      </c>
      <c r="E33" s="18" t="s">
        <v>1596</v>
      </c>
      <c r="F33" s="144">
        <v>135000</v>
      </c>
      <c r="G33" s="144">
        <v>135000</v>
      </c>
      <c r="H33" s="146" t="s">
        <v>1997</v>
      </c>
      <c r="I33" s="146" t="s">
        <v>2017</v>
      </c>
      <c r="J33" s="150" t="s">
        <v>2003</v>
      </c>
    </row>
    <row r="34" spans="1:10" ht="23.25" x14ac:dyDescent="0.15">
      <c r="A34" s="15">
        <f t="shared" si="0"/>
        <v>28</v>
      </c>
      <c r="B34" s="16" t="s">
        <v>94</v>
      </c>
      <c r="C34" s="17" t="s">
        <v>115</v>
      </c>
      <c r="D34" s="23" t="s">
        <v>114</v>
      </c>
      <c r="E34" s="18" t="s">
        <v>1596</v>
      </c>
      <c r="F34" s="144">
        <v>136080</v>
      </c>
      <c r="G34" s="144">
        <v>420000</v>
      </c>
      <c r="H34" s="146" t="s">
        <v>1997</v>
      </c>
      <c r="I34" s="146" t="s">
        <v>2015</v>
      </c>
      <c r="J34" s="150" t="s">
        <v>2003</v>
      </c>
    </row>
    <row r="35" spans="1:10" ht="23.25" x14ac:dyDescent="0.15">
      <c r="A35" s="15">
        <f t="shared" si="0"/>
        <v>29</v>
      </c>
      <c r="B35" s="16" t="s">
        <v>94</v>
      </c>
      <c r="C35" s="17" t="s">
        <v>116</v>
      </c>
      <c r="D35" s="23" t="s">
        <v>117</v>
      </c>
      <c r="E35" s="18" t="s">
        <v>1596</v>
      </c>
      <c r="F35" s="144">
        <v>124740</v>
      </c>
      <c r="G35" s="144">
        <v>141000</v>
      </c>
      <c r="H35" s="146" t="s">
        <v>1997</v>
      </c>
      <c r="I35" s="146" t="s">
        <v>2017</v>
      </c>
      <c r="J35" s="150" t="s">
        <v>2006</v>
      </c>
    </row>
    <row r="36" spans="1:10" ht="23.25" x14ac:dyDescent="0.15">
      <c r="A36" s="15">
        <f t="shared" si="0"/>
        <v>30</v>
      </c>
      <c r="B36" s="16" t="s">
        <v>94</v>
      </c>
      <c r="C36" s="17" t="s">
        <v>118</v>
      </c>
      <c r="D36" s="23" t="s">
        <v>102</v>
      </c>
      <c r="E36" s="18" t="s">
        <v>1596</v>
      </c>
      <c r="F36" s="144">
        <v>669060</v>
      </c>
      <c r="G36" s="144">
        <v>669060</v>
      </c>
      <c r="H36" s="146" t="s">
        <v>1997</v>
      </c>
      <c r="I36" s="146" t="s">
        <v>2015</v>
      </c>
      <c r="J36" s="150" t="s">
        <v>2006</v>
      </c>
    </row>
    <row r="37" spans="1:10" ht="23.25" x14ac:dyDescent="0.15">
      <c r="A37" s="15">
        <f t="shared" si="0"/>
        <v>31</v>
      </c>
      <c r="B37" s="16" t="s">
        <v>94</v>
      </c>
      <c r="C37" s="17" t="s">
        <v>119</v>
      </c>
      <c r="D37" s="23" t="s">
        <v>120</v>
      </c>
      <c r="E37" s="18" t="s">
        <v>1596</v>
      </c>
      <c r="F37" s="144">
        <v>1553580</v>
      </c>
      <c r="G37" s="144">
        <v>1553580</v>
      </c>
      <c r="H37" s="146" t="s">
        <v>1997</v>
      </c>
      <c r="I37" s="146" t="s">
        <v>2014</v>
      </c>
      <c r="J37" s="150" t="s">
        <v>2010</v>
      </c>
    </row>
    <row r="38" spans="1:10" ht="23.25" x14ac:dyDescent="0.15">
      <c r="A38" s="15">
        <f t="shared" si="0"/>
        <v>32</v>
      </c>
      <c r="B38" s="16" t="s">
        <v>94</v>
      </c>
      <c r="C38" s="17" t="s">
        <v>121</v>
      </c>
      <c r="D38" s="23" t="s">
        <v>95</v>
      </c>
      <c r="E38" s="18" t="s">
        <v>1596</v>
      </c>
      <c r="F38" s="144">
        <v>1003125.9</v>
      </c>
      <c r="G38" s="144">
        <v>1003125.9</v>
      </c>
      <c r="H38" s="146" t="s">
        <v>1997</v>
      </c>
      <c r="I38" s="146" t="s">
        <v>2018</v>
      </c>
      <c r="J38" s="150" t="s">
        <v>2007</v>
      </c>
    </row>
    <row r="39" spans="1:10" ht="23.25" x14ac:dyDescent="0.15">
      <c r="A39" s="15">
        <f t="shared" si="0"/>
        <v>33</v>
      </c>
      <c r="B39" s="16" t="s">
        <v>94</v>
      </c>
      <c r="C39" s="17" t="s">
        <v>122</v>
      </c>
      <c r="D39" s="23" t="s">
        <v>95</v>
      </c>
      <c r="E39" s="18" t="s">
        <v>1596</v>
      </c>
      <c r="F39" s="144">
        <v>272160</v>
      </c>
      <c r="G39" s="144">
        <v>619140.11</v>
      </c>
      <c r="H39" s="146" t="s">
        <v>1996</v>
      </c>
      <c r="I39" s="146" t="s">
        <v>2000</v>
      </c>
      <c r="J39" s="150" t="s">
        <v>2006</v>
      </c>
    </row>
    <row r="40" spans="1:10" ht="23.25" x14ac:dyDescent="0.15">
      <c r="A40" s="15">
        <f t="shared" si="0"/>
        <v>34</v>
      </c>
      <c r="B40" s="16" t="s">
        <v>94</v>
      </c>
      <c r="C40" s="17" t="s">
        <v>123</v>
      </c>
      <c r="D40" s="23" t="s">
        <v>124</v>
      </c>
      <c r="E40" s="18" t="s">
        <v>1596</v>
      </c>
      <c r="F40" s="144">
        <v>232470</v>
      </c>
      <c r="G40" s="144">
        <v>930250</v>
      </c>
      <c r="H40" s="146" t="s">
        <v>1997</v>
      </c>
      <c r="I40" s="146" t="s">
        <v>2015</v>
      </c>
      <c r="J40" s="150" t="s">
        <v>2003</v>
      </c>
    </row>
    <row r="41" spans="1:10" ht="23.25" x14ac:dyDescent="0.15">
      <c r="A41" s="15">
        <f t="shared" si="0"/>
        <v>35</v>
      </c>
      <c r="B41" s="16" t="s">
        <v>94</v>
      </c>
      <c r="C41" s="17" t="s">
        <v>125</v>
      </c>
      <c r="D41" s="23" t="s">
        <v>126</v>
      </c>
      <c r="E41" s="18" t="s">
        <v>1596</v>
      </c>
      <c r="F41" s="144">
        <v>355000</v>
      </c>
      <c r="G41" s="144">
        <v>355000</v>
      </c>
      <c r="H41" s="146" t="s">
        <v>1996</v>
      </c>
      <c r="I41" s="146" t="s">
        <v>2015</v>
      </c>
      <c r="J41" s="150" t="s">
        <v>2003</v>
      </c>
    </row>
    <row r="42" spans="1:10" ht="23.25" x14ac:dyDescent="0.15">
      <c r="A42" s="15">
        <f t="shared" si="0"/>
        <v>36</v>
      </c>
      <c r="B42" s="16" t="s">
        <v>94</v>
      </c>
      <c r="C42" s="17" t="s">
        <v>127</v>
      </c>
      <c r="D42" s="23" t="s">
        <v>107</v>
      </c>
      <c r="E42" s="18" t="s">
        <v>1596</v>
      </c>
      <c r="F42" s="144">
        <v>175770</v>
      </c>
      <c r="G42" s="144">
        <v>893000</v>
      </c>
      <c r="H42" s="146" t="s">
        <v>1997</v>
      </c>
      <c r="I42" s="146" t="s">
        <v>2015</v>
      </c>
      <c r="J42" s="150" t="s">
        <v>2006</v>
      </c>
    </row>
    <row r="43" spans="1:10" ht="23.25" x14ac:dyDescent="0.15">
      <c r="A43" s="15">
        <f t="shared" si="0"/>
        <v>37</v>
      </c>
      <c r="B43" s="16" t="s">
        <v>94</v>
      </c>
      <c r="C43" s="17" t="s">
        <v>108</v>
      </c>
      <c r="D43" s="23" t="s">
        <v>128</v>
      </c>
      <c r="E43" s="18" t="s">
        <v>1596</v>
      </c>
      <c r="F43" s="144">
        <v>204000</v>
      </c>
      <c r="G43" s="144">
        <v>204000</v>
      </c>
      <c r="H43" s="146" t="s">
        <v>1998</v>
      </c>
      <c r="I43" s="146" t="s">
        <v>2019</v>
      </c>
      <c r="J43" s="150" t="s">
        <v>2006</v>
      </c>
    </row>
    <row r="44" spans="1:10" ht="23.25" x14ac:dyDescent="0.15">
      <c r="A44" s="15">
        <f t="shared" si="0"/>
        <v>38</v>
      </c>
      <c r="B44" s="16" t="s">
        <v>94</v>
      </c>
      <c r="C44" s="17" t="s">
        <v>129</v>
      </c>
      <c r="D44" s="23" t="s">
        <v>130</v>
      </c>
      <c r="E44" s="18" t="s">
        <v>1596</v>
      </c>
      <c r="F44" s="144">
        <v>345000</v>
      </c>
      <c r="G44" s="144">
        <v>345000</v>
      </c>
      <c r="H44" s="146" t="s">
        <v>1997</v>
      </c>
      <c r="I44" s="146" t="s">
        <v>2019</v>
      </c>
      <c r="J44" s="150" t="s">
        <v>2005</v>
      </c>
    </row>
    <row r="45" spans="1:10" ht="23.25" x14ac:dyDescent="0.15">
      <c r="A45" s="15">
        <f t="shared" si="0"/>
        <v>39</v>
      </c>
      <c r="B45" s="16" t="s">
        <v>94</v>
      </c>
      <c r="C45" s="17" t="s">
        <v>129</v>
      </c>
      <c r="D45" s="23" t="s">
        <v>131</v>
      </c>
      <c r="E45" s="18" t="s">
        <v>1596</v>
      </c>
      <c r="F45" s="144">
        <v>425250</v>
      </c>
      <c r="G45" s="144">
        <v>546092.54</v>
      </c>
      <c r="H45" s="146" t="s">
        <v>1997</v>
      </c>
      <c r="I45" s="146" t="s">
        <v>2015</v>
      </c>
      <c r="J45" s="150" t="s">
        <v>2005</v>
      </c>
    </row>
    <row r="46" spans="1:10" ht="23.25" x14ac:dyDescent="0.15">
      <c r="A46" s="15">
        <f t="shared" si="0"/>
        <v>40</v>
      </c>
      <c r="B46" s="16" t="s">
        <v>94</v>
      </c>
      <c r="C46" s="17" t="s">
        <v>132</v>
      </c>
      <c r="D46" s="23" t="s">
        <v>133</v>
      </c>
      <c r="E46" s="18" t="s">
        <v>1596</v>
      </c>
      <c r="F46" s="144">
        <v>578340</v>
      </c>
      <c r="G46" s="144">
        <v>690688.48</v>
      </c>
      <c r="H46" s="146" t="s">
        <v>1996</v>
      </c>
      <c r="I46" s="146" t="s">
        <v>2020</v>
      </c>
      <c r="J46" s="150" t="s">
        <v>2003</v>
      </c>
    </row>
    <row r="47" spans="1:10" ht="33.75" x14ac:dyDescent="0.15">
      <c r="A47" s="15">
        <f t="shared" si="0"/>
        <v>41</v>
      </c>
      <c r="B47" s="16" t="s">
        <v>94</v>
      </c>
      <c r="C47" s="17" t="s">
        <v>132</v>
      </c>
      <c r="D47" s="23" t="s">
        <v>134</v>
      </c>
      <c r="E47" s="18" t="s">
        <v>1596</v>
      </c>
      <c r="F47" s="144">
        <v>1253070</v>
      </c>
      <c r="G47" s="144">
        <v>1277767.55</v>
      </c>
      <c r="H47" s="146" t="s">
        <v>1996</v>
      </c>
      <c r="I47" s="146" t="s">
        <v>2018</v>
      </c>
      <c r="J47" s="150" t="s">
        <v>2003</v>
      </c>
    </row>
    <row r="48" spans="1:10" ht="23.25" x14ac:dyDescent="0.15">
      <c r="A48" s="15">
        <f t="shared" si="0"/>
        <v>42</v>
      </c>
      <c r="B48" s="16" t="s">
        <v>94</v>
      </c>
      <c r="C48" s="17" t="s">
        <v>135</v>
      </c>
      <c r="D48" s="23" t="s">
        <v>136</v>
      </c>
      <c r="E48" s="18" t="s">
        <v>1596</v>
      </c>
      <c r="F48" s="144">
        <v>164430</v>
      </c>
      <c r="G48" s="144">
        <v>1232378.04</v>
      </c>
      <c r="H48" s="146" t="s">
        <v>1998</v>
      </c>
      <c r="I48" s="146" t="s">
        <v>2018</v>
      </c>
      <c r="J48" s="150" t="s">
        <v>2006</v>
      </c>
    </row>
    <row r="49" spans="1:10" ht="24.75" x14ac:dyDescent="0.15">
      <c r="A49" s="15">
        <f t="shared" si="0"/>
        <v>43</v>
      </c>
      <c r="B49" s="16" t="s">
        <v>94</v>
      </c>
      <c r="C49" s="25" t="s">
        <v>137</v>
      </c>
      <c r="D49" s="26" t="s">
        <v>138</v>
      </c>
      <c r="E49" s="18" t="s">
        <v>1596</v>
      </c>
      <c r="F49" s="144">
        <v>147420</v>
      </c>
      <c r="G49" s="144">
        <v>233000</v>
      </c>
      <c r="H49" s="146" t="s">
        <v>1998</v>
      </c>
      <c r="I49" s="146" t="s">
        <v>2019</v>
      </c>
      <c r="J49" s="150" t="s">
        <v>2005</v>
      </c>
    </row>
    <row r="50" spans="1:10" ht="33.75" x14ac:dyDescent="0.15">
      <c r="A50" s="15">
        <f t="shared" si="0"/>
        <v>44</v>
      </c>
      <c r="B50" s="16" t="s">
        <v>94</v>
      </c>
      <c r="C50" s="17" t="s">
        <v>139</v>
      </c>
      <c r="D50" s="23" t="s">
        <v>140</v>
      </c>
      <c r="E50" s="18" t="s">
        <v>1596</v>
      </c>
      <c r="F50" s="144">
        <v>635040</v>
      </c>
      <c r="G50" s="144">
        <v>1468000</v>
      </c>
      <c r="H50" s="146" t="s">
        <v>1998</v>
      </c>
      <c r="I50" s="146" t="s">
        <v>2013</v>
      </c>
      <c r="J50" s="150" t="s">
        <v>2011</v>
      </c>
    </row>
    <row r="51" spans="1:10" ht="23.25" x14ac:dyDescent="0.15">
      <c r="A51" s="15">
        <f t="shared" si="0"/>
        <v>45</v>
      </c>
      <c r="B51" s="16" t="s">
        <v>94</v>
      </c>
      <c r="C51" s="17" t="s">
        <v>141</v>
      </c>
      <c r="D51" s="23" t="s">
        <v>142</v>
      </c>
      <c r="E51" s="18" t="s">
        <v>1596</v>
      </c>
      <c r="F51" s="144">
        <v>515970</v>
      </c>
      <c r="G51" s="144">
        <v>1073480</v>
      </c>
      <c r="H51" s="146" t="s">
        <v>1998</v>
      </c>
      <c r="I51" s="146" t="s">
        <v>2021</v>
      </c>
      <c r="J51" s="150" t="s">
        <v>2006</v>
      </c>
    </row>
    <row r="52" spans="1:10" ht="23.25" x14ac:dyDescent="0.15">
      <c r="A52" s="15">
        <f t="shared" si="0"/>
        <v>46</v>
      </c>
      <c r="B52" s="16" t="s">
        <v>143</v>
      </c>
      <c r="C52" s="17" t="s">
        <v>144</v>
      </c>
      <c r="D52" s="23" t="s">
        <v>145</v>
      </c>
      <c r="E52" s="18" t="s">
        <v>1596</v>
      </c>
      <c r="F52" s="144">
        <v>113400</v>
      </c>
      <c r="G52" s="147">
        <v>260000</v>
      </c>
      <c r="H52" s="146" t="s">
        <v>1997</v>
      </c>
      <c r="I52" s="146" t="s">
        <v>2019</v>
      </c>
      <c r="J52" s="150" t="s">
        <v>2003</v>
      </c>
    </row>
    <row r="53" spans="1:10" ht="33.75" x14ac:dyDescent="0.15">
      <c r="A53" s="15">
        <f t="shared" si="0"/>
        <v>47</v>
      </c>
      <c r="B53" s="27" t="s">
        <v>143</v>
      </c>
      <c r="C53" s="17" t="s">
        <v>146</v>
      </c>
      <c r="D53" s="28" t="s">
        <v>147</v>
      </c>
      <c r="E53" s="18" t="s">
        <v>1596</v>
      </c>
      <c r="F53" s="144">
        <v>691740</v>
      </c>
      <c r="G53" s="147">
        <v>3800000</v>
      </c>
      <c r="H53" s="146" t="s">
        <v>1996</v>
      </c>
      <c r="I53" s="146" t="s">
        <v>2000</v>
      </c>
      <c r="J53" s="150" t="s">
        <v>2003</v>
      </c>
    </row>
    <row r="54" spans="1:10" ht="23.25" x14ac:dyDescent="0.15">
      <c r="A54" s="15">
        <f t="shared" si="0"/>
        <v>48</v>
      </c>
      <c r="B54" s="16" t="s">
        <v>143</v>
      </c>
      <c r="C54" s="17" t="s">
        <v>149</v>
      </c>
      <c r="D54" s="23" t="s">
        <v>150</v>
      </c>
      <c r="E54" s="18" t="s">
        <v>1596</v>
      </c>
      <c r="F54" s="144">
        <v>350000</v>
      </c>
      <c r="G54" s="147">
        <v>350000</v>
      </c>
      <c r="H54" s="146" t="s">
        <v>1997</v>
      </c>
      <c r="I54" s="146" t="s">
        <v>2019</v>
      </c>
      <c r="J54" s="150" t="s">
        <v>2007</v>
      </c>
    </row>
    <row r="55" spans="1:10" ht="23.25" x14ac:dyDescent="0.15">
      <c r="A55" s="15">
        <f t="shared" si="0"/>
        <v>49</v>
      </c>
      <c r="B55" s="16" t="s">
        <v>143</v>
      </c>
      <c r="C55" s="17" t="s">
        <v>151</v>
      </c>
      <c r="D55" s="23" t="s">
        <v>152</v>
      </c>
      <c r="E55" s="18" t="s">
        <v>1596</v>
      </c>
      <c r="F55" s="144">
        <v>300000</v>
      </c>
      <c r="G55" s="147">
        <v>300000</v>
      </c>
      <c r="H55" s="146" t="s">
        <v>1997</v>
      </c>
      <c r="I55" s="146" t="s">
        <v>2022</v>
      </c>
      <c r="J55" s="150" t="s">
        <v>2006</v>
      </c>
    </row>
    <row r="56" spans="1:10" ht="23.25" x14ac:dyDescent="0.15">
      <c r="A56" s="15">
        <f t="shared" si="0"/>
        <v>50</v>
      </c>
      <c r="B56" s="16" t="s">
        <v>143</v>
      </c>
      <c r="C56" s="17" t="s">
        <v>151</v>
      </c>
      <c r="D56" s="23" t="s">
        <v>150</v>
      </c>
      <c r="E56" s="18" t="s">
        <v>1596</v>
      </c>
      <c r="F56" s="144">
        <v>1048950</v>
      </c>
      <c r="G56" s="147">
        <v>2300000</v>
      </c>
      <c r="H56" s="146" t="s">
        <v>1996</v>
      </c>
      <c r="I56" s="146" t="s">
        <v>2013</v>
      </c>
      <c r="J56" s="150" t="s">
        <v>2010</v>
      </c>
    </row>
    <row r="57" spans="1:10" ht="23.25" x14ac:dyDescent="0.15">
      <c r="A57" s="15">
        <f t="shared" si="0"/>
        <v>51</v>
      </c>
      <c r="B57" s="16" t="s">
        <v>143</v>
      </c>
      <c r="C57" s="17" t="s">
        <v>153</v>
      </c>
      <c r="D57" s="23" t="s">
        <v>150</v>
      </c>
      <c r="E57" s="18" t="s">
        <v>1596</v>
      </c>
      <c r="F57" s="144">
        <v>238140</v>
      </c>
      <c r="G57" s="147">
        <v>1054423</v>
      </c>
      <c r="H57" s="146" t="s">
        <v>1996</v>
      </c>
      <c r="I57" s="146" t="s">
        <v>2018</v>
      </c>
      <c r="J57" s="150" t="s">
        <v>2006</v>
      </c>
    </row>
    <row r="58" spans="1:10" ht="23.25" x14ac:dyDescent="0.15">
      <c r="A58" s="15">
        <f t="shared" si="0"/>
        <v>52</v>
      </c>
      <c r="B58" s="16" t="s">
        <v>143</v>
      </c>
      <c r="C58" s="17" t="s">
        <v>154</v>
      </c>
      <c r="D58" s="23" t="s">
        <v>155</v>
      </c>
      <c r="E58" s="18" t="s">
        <v>1596</v>
      </c>
      <c r="F58" s="144">
        <v>1174000</v>
      </c>
      <c r="G58" s="147">
        <v>1174000</v>
      </c>
      <c r="H58" s="146" t="s">
        <v>1997</v>
      </c>
      <c r="I58" s="146" t="s">
        <v>2018</v>
      </c>
      <c r="J58" s="150" t="s">
        <v>2007</v>
      </c>
    </row>
    <row r="59" spans="1:10" ht="23.25" x14ac:dyDescent="0.15">
      <c r="A59" s="15">
        <f t="shared" si="0"/>
        <v>53</v>
      </c>
      <c r="B59" s="16" t="s">
        <v>143</v>
      </c>
      <c r="C59" s="17" t="s">
        <v>156</v>
      </c>
      <c r="D59" s="23" t="s">
        <v>157</v>
      </c>
      <c r="E59" s="18" t="s">
        <v>1596</v>
      </c>
      <c r="F59" s="144">
        <v>170100</v>
      </c>
      <c r="G59" s="147">
        <v>450000</v>
      </c>
      <c r="H59" s="146" t="s">
        <v>1997</v>
      </c>
      <c r="I59" s="146" t="s">
        <v>2019</v>
      </c>
      <c r="J59" s="150" t="s">
        <v>2003</v>
      </c>
    </row>
    <row r="60" spans="1:10" ht="23.25" x14ac:dyDescent="0.15">
      <c r="A60" s="15">
        <f t="shared" si="0"/>
        <v>54</v>
      </c>
      <c r="B60" s="16" t="s">
        <v>143</v>
      </c>
      <c r="C60" s="17" t="s">
        <v>158</v>
      </c>
      <c r="D60" s="23" t="s">
        <v>148</v>
      </c>
      <c r="E60" s="18" t="s">
        <v>1596</v>
      </c>
      <c r="F60" s="144">
        <v>2029860</v>
      </c>
      <c r="G60" s="147">
        <v>2586913.6</v>
      </c>
      <c r="H60" s="146" t="s">
        <v>1998</v>
      </c>
      <c r="I60" s="146" t="s">
        <v>2013</v>
      </c>
      <c r="J60" s="150" t="s">
        <v>2003</v>
      </c>
    </row>
    <row r="61" spans="1:10" ht="23.25" x14ac:dyDescent="0.15">
      <c r="A61" s="15">
        <f t="shared" si="0"/>
        <v>55</v>
      </c>
      <c r="B61" s="29" t="s">
        <v>143</v>
      </c>
      <c r="C61" s="30" t="s">
        <v>159</v>
      </c>
      <c r="D61" s="23" t="s">
        <v>160</v>
      </c>
      <c r="E61" s="18" t="s">
        <v>1596</v>
      </c>
      <c r="F61" s="144">
        <v>873180</v>
      </c>
      <c r="G61" s="147">
        <v>873180</v>
      </c>
      <c r="H61" s="146" t="s">
        <v>1998</v>
      </c>
      <c r="I61" s="146" t="s">
        <v>2015</v>
      </c>
      <c r="J61" s="150" t="s">
        <v>2006</v>
      </c>
    </row>
    <row r="62" spans="1:10" ht="33.75" x14ac:dyDescent="0.15">
      <c r="A62" s="15">
        <f t="shared" si="0"/>
        <v>56</v>
      </c>
      <c r="B62" s="16" t="s">
        <v>143</v>
      </c>
      <c r="C62" s="17" t="s">
        <v>161</v>
      </c>
      <c r="D62" s="23" t="s">
        <v>162</v>
      </c>
      <c r="E62" s="18" t="s">
        <v>1596</v>
      </c>
      <c r="F62" s="144">
        <v>1417500</v>
      </c>
      <c r="G62" s="147">
        <v>3551250</v>
      </c>
      <c r="H62" s="146" t="s">
        <v>1996</v>
      </c>
      <c r="I62" s="146" t="s">
        <v>2013</v>
      </c>
      <c r="J62" s="150" t="s">
        <v>2003</v>
      </c>
    </row>
    <row r="63" spans="1:10" ht="23.25" x14ac:dyDescent="0.15">
      <c r="A63" s="15">
        <f t="shared" si="0"/>
        <v>57</v>
      </c>
      <c r="B63" s="16" t="s">
        <v>143</v>
      </c>
      <c r="C63" s="375" t="s">
        <v>163</v>
      </c>
      <c r="D63" s="23" t="s">
        <v>164</v>
      </c>
      <c r="E63" s="18" t="s">
        <v>1596</v>
      </c>
      <c r="F63" s="144">
        <v>567000</v>
      </c>
      <c r="G63" s="147">
        <v>567000</v>
      </c>
      <c r="H63" s="146" t="s">
        <v>1997</v>
      </c>
      <c r="I63" s="146" t="s">
        <v>2019</v>
      </c>
      <c r="J63" s="150" t="s">
        <v>2005</v>
      </c>
    </row>
    <row r="64" spans="1:10" ht="23.25" x14ac:dyDescent="0.15">
      <c r="A64" s="15">
        <f t="shared" si="0"/>
        <v>58</v>
      </c>
      <c r="B64" s="16" t="s">
        <v>143</v>
      </c>
      <c r="C64" s="17" t="s">
        <v>165</v>
      </c>
      <c r="D64" s="28" t="s">
        <v>2433</v>
      </c>
      <c r="E64" s="18" t="s">
        <v>1596</v>
      </c>
      <c r="F64" s="144">
        <v>192780</v>
      </c>
      <c r="G64" s="147">
        <v>700000</v>
      </c>
      <c r="H64" s="146" t="s">
        <v>1996</v>
      </c>
      <c r="I64" s="146" t="s">
        <v>2000</v>
      </c>
      <c r="J64" s="150" t="s">
        <v>2009</v>
      </c>
    </row>
    <row r="65" spans="1:10" ht="23.25" x14ac:dyDescent="0.15">
      <c r="A65" s="15">
        <f t="shared" si="0"/>
        <v>59</v>
      </c>
      <c r="B65" s="16" t="s">
        <v>143</v>
      </c>
      <c r="C65" s="17" t="s">
        <v>166</v>
      </c>
      <c r="D65" s="28" t="s">
        <v>167</v>
      </c>
      <c r="E65" s="18" t="s">
        <v>1596</v>
      </c>
      <c r="F65" s="144">
        <v>1038795.96</v>
      </c>
      <c r="G65" s="147">
        <v>1038795.96</v>
      </c>
      <c r="H65" s="146" t="s">
        <v>1998</v>
      </c>
      <c r="I65" s="146" t="s">
        <v>2018</v>
      </c>
      <c r="J65" s="150" t="s">
        <v>2006</v>
      </c>
    </row>
    <row r="66" spans="1:10" ht="23.25" x14ac:dyDescent="0.15">
      <c r="A66" s="15">
        <f t="shared" si="0"/>
        <v>60</v>
      </c>
      <c r="B66" s="16" t="s">
        <v>143</v>
      </c>
      <c r="C66" s="17" t="s">
        <v>165</v>
      </c>
      <c r="D66" s="28" t="s">
        <v>2435</v>
      </c>
      <c r="E66" s="18" t="s">
        <v>1596</v>
      </c>
      <c r="F66" s="144">
        <v>538650</v>
      </c>
      <c r="G66" s="147">
        <v>865005.6</v>
      </c>
      <c r="H66" s="146" t="s">
        <v>1998</v>
      </c>
      <c r="I66" s="146" t="s">
        <v>2015</v>
      </c>
      <c r="J66" s="150" t="s">
        <v>2003</v>
      </c>
    </row>
    <row r="67" spans="1:10" ht="23.25" x14ac:dyDescent="0.15">
      <c r="A67" s="15">
        <f t="shared" si="0"/>
        <v>61</v>
      </c>
      <c r="B67" s="16" t="s">
        <v>143</v>
      </c>
      <c r="C67" s="17" t="s">
        <v>165</v>
      </c>
      <c r="D67" s="28" t="s">
        <v>2434</v>
      </c>
      <c r="E67" s="18" t="s">
        <v>1596</v>
      </c>
      <c r="F67" s="144">
        <v>510300</v>
      </c>
      <c r="G67" s="147">
        <v>927408.65</v>
      </c>
      <c r="H67" s="146" t="s">
        <v>1998</v>
      </c>
      <c r="I67" s="146" t="s">
        <v>2023</v>
      </c>
      <c r="J67" s="150" t="s">
        <v>2003</v>
      </c>
    </row>
    <row r="68" spans="1:10" ht="23.25" x14ac:dyDescent="0.15">
      <c r="A68" s="15">
        <f t="shared" si="0"/>
        <v>62</v>
      </c>
      <c r="B68" s="16" t="s">
        <v>143</v>
      </c>
      <c r="C68" s="17" t="s">
        <v>168</v>
      </c>
      <c r="D68" s="28" t="s">
        <v>169</v>
      </c>
      <c r="E68" s="18" t="s">
        <v>1596</v>
      </c>
      <c r="F68" s="144">
        <v>654144.99</v>
      </c>
      <c r="G68" s="147">
        <v>654144.99</v>
      </c>
      <c r="H68" s="146" t="s">
        <v>1998</v>
      </c>
      <c r="I68" s="146" t="s">
        <v>2015</v>
      </c>
      <c r="J68" s="150" t="s">
        <v>2005</v>
      </c>
    </row>
    <row r="69" spans="1:10" ht="23.25" x14ac:dyDescent="0.15">
      <c r="A69" s="15">
        <f t="shared" si="0"/>
        <v>63</v>
      </c>
      <c r="B69" s="16" t="s">
        <v>143</v>
      </c>
      <c r="C69" s="17" t="s">
        <v>168</v>
      </c>
      <c r="D69" s="23" t="s">
        <v>170</v>
      </c>
      <c r="E69" s="18" t="s">
        <v>1596</v>
      </c>
      <c r="F69" s="144">
        <v>601020</v>
      </c>
      <c r="G69" s="147">
        <v>674786.26</v>
      </c>
      <c r="H69" s="146" t="s">
        <v>1998</v>
      </c>
      <c r="I69" s="146" t="s">
        <v>2015</v>
      </c>
      <c r="J69" s="150" t="s">
        <v>2005</v>
      </c>
    </row>
    <row r="70" spans="1:10" ht="23.25" x14ac:dyDescent="0.15">
      <c r="A70" s="15">
        <f t="shared" si="0"/>
        <v>64</v>
      </c>
      <c r="B70" s="16" t="s">
        <v>143</v>
      </c>
      <c r="C70" s="17" t="s">
        <v>171</v>
      </c>
      <c r="D70" s="23" t="s">
        <v>172</v>
      </c>
      <c r="E70" s="18" t="s">
        <v>1596</v>
      </c>
      <c r="F70" s="144">
        <v>184199.76</v>
      </c>
      <c r="G70" s="147">
        <v>184199.76</v>
      </c>
      <c r="H70" s="146" t="s">
        <v>1998</v>
      </c>
      <c r="I70" s="146" t="s">
        <v>2019</v>
      </c>
      <c r="J70" s="150" t="s">
        <v>2005</v>
      </c>
    </row>
    <row r="71" spans="1:10" ht="23.25" x14ac:dyDescent="0.15">
      <c r="A71" s="15">
        <f t="shared" si="0"/>
        <v>65</v>
      </c>
      <c r="B71" s="16" t="s">
        <v>173</v>
      </c>
      <c r="C71" s="17" t="s">
        <v>174</v>
      </c>
      <c r="D71" s="23" t="s">
        <v>175</v>
      </c>
      <c r="E71" s="18" t="s">
        <v>1596</v>
      </c>
      <c r="F71" s="144">
        <v>1037610</v>
      </c>
      <c r="G71" s="148">
        <v>1040000</v>
      </c>
      <c r="H71" s="146" t="s">
        <v>1997</v>
      </c>
      <c r="I71" s="146" t="s">
        <v>2018</v>
      </c>
      <c r="J71" s="150" t="s">
        <v>2010</v>
      </c>
    </row>
    <row r="72" spans="1:10" ht="23.25" x14ac:dyDescent="0.15">
      <c r="A72" s="15">
        <f t="shared" si="0"/>
        <v>66</v>
      </c>
      <c r="B72" s="16" t="s">
        <v>173</v>
      </c>
      <c r="C72" s="17" t="s">
        <v>176</v>
      </c>
      <c r="D72" s="23" t="s">
        <v>89</v>
      </c>
      <c r="E72" s="18" t="s">
        <v>1596</v>
      </c>
      <c r="F72" s="144">
        <v>200000</v>
      </c>
      <c r="G72" s="144">
        <v>200000</v>
      </c>
      <c r="H72" s="146" t="s">
        <v>1997</v>
      </c>
      <c r="I72" s="146" t="s">
        <v>2019</v>
      </c>
      <c r="J72" s="150" t="s">
        <v>2003</v>
      </c>
    </row>
    <row r="73" spans="1:10" ht="23.25" x14ac:dyDescent="0.15">
      <c r="A73" s="15">
        <f t="shared" ref="A73:A81" si="1">1+A72</f>
        <v>67</v>
      </c>
      <c r="B73" s="16" t="s">
        <v>173</v>
      </c>
      <c r="C73" s="17" t="s">
        <v>177</v>
      </c>
      <c r="D73" s="23" t="s">
        <v>178</v>
      </c>
      <c r="E73" s="18" t="s">
        <v>1596</v>
      </c>
      <c r="F73" s="144">
        <v>458290.35</v>
      </c>
      <c r="G73" s="144">
        <v>458290.35</v>
      </c>
      <c r="H73" s="146" t="s">
        <v>1996</v>
      </c>
      <c r="I73" s="146" t="s">
        <v>2024</v>
      </c>
      <c r="J73" s="150" t="s">
        <v>2003</v>
      </c>
    </row>
    <row r="74" spans="1:10" ht="23.25" x14ac:dyDescent="0.15">
      <c r="A74" s="15">
        <f t="shared" si="1"/>
        <v>68</v>
      </c>
      <c r="B74" s="16" t="s">
        <v>173</v>
      </c>
      <c r="C74" s="17" t="s">
        <v>179</v>
      </c>
      <c r="D74" s="23" t="s">
        <v>180</v>
      </c>
      <c r="E74" s="18" t="s">
        <v>1596</v>
      </c>
      <c r="F74" s="144">
        <v>96390</v>
      </c>
      <c r="G74" s="144">
        <v>96390</v>
      </c>
      <c r="H74" s="146" t="s">
        <v>1997</v>
      </c>
      <c r="I74" s="146" t="s">
        <v>2019</v>
      </c>
      <c r="J74" s="150" t="s">
        <v>2005</v>
      </c>
    </row>
    <row r="75" spans="1:10" ht="23.25" x14ac:dyDescent="0.15">
      <c r="A75" s="15">
        <f t="shared" si="1"/>
        <v>69</v>
      </c>
      <c r="B75" s="16" t="s">
        <v>173</v>
      </c>
      <c r="C75" s="17" t="s">
        <v>182</v>
      </c>
      <c r="D75" s="23" t="s">
        <v>183</v>
      </c>
      <c r="E75" s="18" t="s">
        <v>1596</v>
      </c>
      <c r="F75" s="144">
        <v>221130</v>
      </c>
      <c r="G75" s="144">
        <v>250000</v>
      </c>
      <c r="H75" s="146" t="s">
        <v>1997</v>
      </c>
      <c r="I75" s="146" t="s">
        <v>2019</v>
      </c>
      <c r="J75" s="150" t="s">
        <v>2005</v>
      </c>
    </row>
    <row r="76" spans="1:10" ht="23.25" x14ac:dyDescent="0.15">
      <c r="A76" s="15">
        <f t="shared" si="1"/>
        <v>70</v>
      </c>
      <c r="B76" s="16" t="s">
        <v>173</v>
      </c>
      <c r="C76" s="17" t="s">
        <v>184</v>
      </c>
      <c r="D76" s="23" t="s">
        <v>185</v>
      </c>
      <c r="E76" s="18" t="s">
        <v>1596</v>
      </c>
      <c r="F76" s="144">
        <v>703080</v>
      </c>
      <c r="G76" s="144">
        <v>1212015.72</v>
      </c>
      <c r="H76" s="146" t="s">
        <v>1997</v>
      </c>
      <c r="I76" s="146" t="s">
        <v>2018</v>
      </c>
      <c r="J76" s="150" t="s">
        <v>2003</v>
      </c>
    </row>
    <row r="77" spans="1:10" ht="23.25" x14ac:dyDescent="0.15">
      <c r="A77" s="15">
        <f t="shared" si="1"/>
        <v>71</v>
      </c>
      <c r="B77" s="16" t="s">
        <v>173</v>
      </c>
      <c r="C77" s="17" t="s">
        <v>186</v>
      </c>
      <c r="D77" s="23" t="s">
        <v>181</v>
      </c>
      <c r="E77" s="18" t="s">
        <v>1596</v>
      </c>
      <c r="F77" s="144">
        <v>500000</v>
      </c>
      <c r="G77" s="144">
        <v>500000</v>
      </c>
      <c r="H77" s="146" t="s">
        <v>1997</v>
      </c>
      <c r="I77" s="146" t="s">
        <v>2022</v>
      </c>
      <c r="J77" s="150" t="s">
        <v>2003</v>
      </c>
    </row>
    <row r="78" spans="1:10" ht="23.25" x14ac:dyDescent="0.15">
      <c r="A78" s="15">
        <f t="shared" si="1"/>
        <v>72</v>
      </c>
      <c r="B78" s="16" t="s">
        <v>173</v>
      </c>
      <c r="C78" s="17" t="s">
        <v>187</v>
      </c>
      <c r="D78" s="23" t="s">
        <v>188</v>
      </c>
      <c r="E78" s="18" t="s">
        <v>1596</v>
      </c>
      <c r="F78" s="144">
        <v>89800.320000000007</v>
      </c>
      <c r="G78" s="144">
        <v>89800.320000000007</v>
      </c>
      <c r="H78" s="146" t="s">
        <v>1997</v>
      </c>
      <c r="I78" s="146" t="s">
        <v>2025</v>
      </c>
      <c r="J78" s="150" t="s">
        <v>2005</v>
      </c>
    </row>
    <row r="79" spans="1:10" ht="23.25" x14ac:dyDescent="0.15">
      <c r="A79" s="15">
        <f t="shared" si="1"/>
        <v>73</v>
      </c>
      <c r="B79" s="16" t="s">
        <v>173</v>
      </c>
      <c r="C79" s="17" t="s">
        <v>189</v>
      </c>
      <c r="D79" s="23" t="s">
        <v>190</v>
      </c>
      <c r="E79" s="18" t="s">
        <v>1596</v>
      </c>
      <c r="F79" s="144">
        <v>763748.12</v>
      </c>
      <c r="G79" s="144">
        <v>763748.12</v>
      </c>
      <c r="H79" s="146" t="s">
        <v>1997</v>
      </c>
      <c r="I79" s="146" t="s">
        <v>2015</v>
      </c>
      <c r="J79" s="150" t="s">
        <v>2005</v>
      </c>
    </row>
    <row r="80" spans="1:10" ht="23.25" x14ac:dyDescent="0.15">
      <c r="A80" s="15">
        <f t="shared" si="1"/>
        <v>74</v>
      </c>
      <c r="B80" s="16" t="s">
        <v>173</v>
      </c>
      <c r="C80" s="17" t="s">
        <v>191</v>
      </c>
      <c r="D80" s="23" t="s">
        <v>192</v>
      </c>
      <c r="E80" s="18" t="s">
        <v>1596</v>
      </c>
      <c r="F80" s="144">
        <v>145413.84</v>
      </c>
      <c r="G80" s="144">
        <v>145413.84</v>
      </c>
      <c r="H80" s="146" t="s">
        <v>1997</v>
      </c>
      <c r="I80" s="146" t="s">
        <v>2025</v>
      </c>
      <c r="J80" s="150" t="s">
        <v>2008</v>
      </c>
    </row>
    <row r="81" spans="1:10" ht="23.25" x14ac:dyDescent="0.15">
      <c r="A81" s="15">
        <f t="shared" si="1"/>
        <v>75</v>
      </c>
      <c r="B81" s="16" t="s">
        <v>173</v>
      </c>
      <c r="C81" s="17" t="s">
        <v>193</v>
      </c>
      <c r="D81" s="23" t="s">
        <v>194</v>
      </c>
      <c r="E81" s="18" t="s">
        <v>1596</v>
      </c>
      <c r="F81" s="144">
        <v>62370</v>
      </c>
      <c r="G81" s="144">
        <v>62370</v>
      </c>
      <c r="H81" s="146" t="s">
        <v>1997</v>
      </c>
      <c r="I81" s="146" t="s">
        <v>2025</v>
      </c>
      <c r="J81" s="150" t="s">
        <v>2005</v>
      </c>
    </row>
    <row r="82" spans="1:10" ht="13.5" x14ac:dyDescent="0.15">
      <c r="F82" s="144">
        <f>SUM(F7:F81)</f>
        <v>39395852.590000004</v>
      </c>
      <c r="G82" s="144">
        <f>SUM(G7:G81)</f>
        <v>58009642.849999994</v>
      </c>
      <c r="H82" s="149"/>
      <c r="I82" s="149"/>
      <c r="J82" s="129"/>
    </row>
    <row r="83" spans="1:10" ht="13.5" x14ac:dyDescent="0.15">
      <c r="F83" s="376"/>
    </row>
    <row r="84" spans="1:10" ht="13.5" x14ac:dyDescent="0.15">
      <c r="B84" s="372"/>
      <c r="F84" s="142"/>
    </row>
    <row r="85" spans="1:10" ht="13.5" x14ac:dyDescent="0.15">
      <c r="F85" s="377"/>
    </row>
    <row r="86" spans="1:10" ht="44.25" customHeight="1" x14ac:dyDescent="0.15">
      <c r="F86" s="378"/>
      <c r="I86" s="373"/>
    </row>
    <row r="87" spans="1:10" ht="13.5" x14ac:dyDescent="0.15">
      <c r="I87" s="373"/>
    </row>
  </sheetData>
  <mergeCells count="11">
    <mergeCell ref="J4:J6"/>
    <mergeCell ref="A4:A6"/>
    <mergeCell ref="B4:B6"/>
    <mergeCell ref="C4:C6"/>
    <mergeCell ref="D4:D6"/>
    <mergeCell ref="G4:G6"/>
    <mergeCell ref="A1:F3"/>
    <mergeCell ref="E4:E6"/>
    <mergeCell ref="F4:F6"/>
    <mergeCell ref="H4:H6"/>
    <mergeCell ref="I4:I6"/>
  </mergeCells>
  <pageMargins left="0.31496062992125984" right="0.31496062992125984" top="0.55118110236220474" bottom="0.55118110236220474"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6"/>
  <sheetViews>
    <sheetView topLeftCell="A48" workbookViewId="0" xr3:uid="{7BE570AB-09E9-518F-B8F7-3F91B7162CA9}">
      <selection activeCell="F56" sqref="F56"/>
    </sheetView>
  </sheetViews>
  <sheetFormatPr defaultRowHeight="12.75" x14ac:dyDescent="0.15"/>
  <cols>
    <col min="2" max="2" width="21.98046875" customWidth="1"/>
    <col min="4" max="4" width="20.08984375" customWidth="1"/>
    <col min="5" max="5" width="16.44921875" customWidth="1"/>
    <col min="6" max="6" width="19.6875" customWidth="1"/>
    <col min="7" max="7" width="19.01171875" customWidth="1"/>
    <col min="8" max="8" width="17.2578125" customWidth="1"/>
    <col min="9" max="9" width="20.359375" customWidth="1"/>
    <col min="10" max="10" width="31.28515625" customWidth="1"/>
  </cols>
  <sheetData>
    <row r="1" spans="1:10" ht="32.25" customHeight="1" x14ac:dyDescent="0.2">
      <c r="A1" s="135" t="s">
        <v>1257</v>
      </c>
      <c r="B1" s="135"/>
      <c r="C1" s="135"/>
      <c r="D1" s="135"/>
      <c r="E1" s="135"/>
      <c r="G1" s="135"/>
    </row>
    <row r="2" spans="1:10" ht="103.5" customHeight="1" x14ac:dyDescent="0.15">
      <c r="A2" s="138" t="s">
        <v>1152</v>
      </c>
      <c r="B2" s="138" t="s">
        <v>1153</v>
      </c>
      <c r="C2" s="138" t="s">
        <v>1256</v>
      </c>
      <c r="D2" s="138" t="s">
        <v>197</v>
      </c>
      <c r="E2" s="138" t="s">
        <v>1154</v>
      </c>
      <c r="F2" s="138" t="s">
        <v>1990</v>
      </c>
      <c r="G2" s="138" t="s">
        <v>1995</v>
      </c>
      <c r="H2" s="138" t="s">
        <v>1985</v>
      </c>
      <c r="I2" s="138" t="s">
        <v>2364</v>
      </c>
      <c r="J2" s="138" t="s">
        <v>1989</v>
      </c>
    </row>
    <row r="3" spans="1:10" ht="20.25" x14ac:dyDescent="0.15">
      <c r="A3" s="91">
        <v>1</v>
      </c>
      <c r="B3" s="91" t="s">
        <v>1156</v>
      </c>
      <c r="C3" s="90" t="s">
        <v>1155</v>
      </c>
      <c r="D3" s="305" t="s">
        <v>1157</v>
      </c>
      <c r="E3" s="92" t="s">
        <v>1158</v>
      </c>
      <c r="F3" s="139">
        <v>650000</v>
      </c>
      <c r="G3" s="139">
        <v>1369000</v>
      </c>
      <c r="H3" s="90" t="s">
        <v>1991</v>
      </c>
      <c r="I3" s="306">
        <v>24</v>
      </c>
      <c r="J3" s="307" t="s">
        <v>2365</v>
      </c>
    </row>
    <row r="4" spans="1:10" ht="20.25" x14ac:dyDescent="0.15">
      <c r="A4" s="91">
        <v>2</v>
      </c>
      <c r="B4" s="91" t="s">
        <v>1159</v>
      </c>
      <c r="C4" s="90" t="s">
        <v>1155</v>
      </c>
      <c r="D4" s="305" t="s">
        <v>1160</v>
      </c>
      <c r="E4" s="92" t="s">
        <v>1158</v>
      </c>
      <c r="F4" s="139">
        <v>1000000</v>
      </c>
      <c r="G4" s="139">
        <v>1500000</v>
      </c>
      <c r="H4" s="140" t="s">
        <v>1992</v>
      </c>
      <c r="I4" s="306">
        <v>28</v>
      </c>
      <c r="J4" s="307" t="s">
        <v>2365</v>
      </c>
    </row>
    <row r="5" spans="1:10" ht="20.25" x14ac:dyDescent="0.15">
      <c r="A5" s="91">
        <v>3</v>
      </c>
      <c r="B5" s="91" t="s">
        <v>2366</v>
      </c>
      <c r="C5" s="90" t="s">
        <v>1155</v>
      </c>
      <c r="D5" s="305" t="s">
        <v>1161</v>
      </c>
      <c r="E5" s="92" t="s">
        <v>1158</v>
      </c>
      <c r="F5" s="139">
        <v>1000000</v>
      </c>
      <c r="G5" s="139">
        <v>1000000</v>
      </c>
      <c r="H5" s="90" t="s">
        <v>1993</v>
      </c>
      <c r="I5" s="306">
        <v>18</v>
      </c>
      <c r="J5" s="307" t="s">
        <v>2365</v>
      </c>
    </row>
    <row r="6" spans="1:10" ht="20.25" x14ac:dyDescent="0.15">
      <c r="A6" s="91">
        <v>4</v>
      </c>
      <c r="B6" s="93" t="s">
        <v>1163</v>
      </c>
      <c r="C6" s="90" t="s">
        <v>1162</v>
      </c>
      <c r="D6" s="308" t="s">
        <v>1165</v>
      </c>
      <c r="E6" s="92" t="s">
        <v>1158</v>
      </c>
      <c r="F6" s="141">
        <v>627000</v>
      </c>
      <c r="G6" s="141">
        <v>627000</v>
      </c>
      <c r="H6" s="140" t="s">
        <v>1992</v>
      </c>
      <c r="I6" s="306">
        <v>19</v>
      </c>
      <c r="J6" s="307" t="s">
        <v>2365</v>
      </c>
    </row>
    <row r="7" spans="1:10" ht="20.25" x14ac:dyDescent="0.15">
      <c r="A7" s="91">
        <v>5</v>
      </c>
      <c r="B7" s="93" t="s">
        <v>1163</v>
      </c>
      <c r="C7" s="90" t="s">
        <v>1162</v>
      </c>
      <c r="D7" s="308" t="s">
        <v>1164</v>
      </c>
      <c r="E7" s="92" t="s">
        <v>1158</v>
      </c>
      <c r="F7" s="141">
        <v>1000000</v>
      </c>
      <c r="G7" s="141">
        <v>1000000</v>
      </c>
      <c r="H7" s="90" t="s">
        <v>1993</v>
      </c>
      <c r="I7" s="306">
        <v>18</v>
      </c>
      <c r="J7" s="307" t="s">
        <v>2365</v>
      </c>
    </row>
    <row r="8" spans="1:10" ht="20.25" x14ac:dyDescent="0.15">
      <c r="A8" s="91">
        <v>6</v>
      </c>
      <c r="B8" s="93" t="s">
        <v>1166</v>
      </c>
      <c r="C8" s="90" t="s">
        <v>1155</v>
      </c>
      <c r="D8" s="308" t="s">
        <v>1167</v>
      </c>
      <c r="E8" s="92" t="s">
        <v>1158</v>
      </c>
      <c r="F8" s="141">
        <v>708181.12</v>
      </c>
      <c r="G8" s="141">
        <v>980000</v>
      </c>
      <c r="H8" s="90" t="s">
        <v>1994</v>
      </c>
      <c r="I8" s="306">
        <v>22</v>
      </c>
      <c r="J8" s="307" t="s">
        <v>2365</v>
      </c>
    </row>
    <row r="9" spans="1:10" ht="20.25" x14ac:dyDescent="0.15">
      <c r="A9" s="91">
        <v>7</v>
      </c>
      <c r="B9" s="93" t="s">
        <v>1168</v>
      </c>
      <c r="C9" s="94" t="s">
        <v>1155</v>
      </c>
      <c r="D9" s="308" t="s">
        <v>1169</v>
      </c>
      <c r="E9" s="92" t="s">
        <v>1158</v>
      </c>
      <c r="F9" s="141">
        <v>525000</v>
      </c>
      <c r="G9" s="141">
        <v>525000</v>
      </c>
      <c r="H9" s="90" t="s">
        <v>1991</v>
      </c>
      <c r="I9" s="306">
        <v>21</v>
      </c>
      <c r="J9" s="307" t="s">
        <v>2365</v>
      </c>
    </row>
    <row r="10" spans="1:10" ht="20.25" x14ac:dyDescent="0.15">
      <c r="A10" s="91">
        <v>8</v>
      </c>
      <c r="B10" s="93" t="s">
        <v>1170</v>
      </c>
      <c r="C10" s="90" t="s">
        <v>1155</v>
      </c>
      <c r="D10" s="308" t="s">
        <v>1171</v>
      </c>
      <c r="E10" s="92" t="s">
        <v>1158</v>
      </c>
      <c r="F10" s="141">
        <v>462800</v>
      </c>
      <c r="G10" s="141">
        <v>520000</v>
      </c>
      <c r="H10" s="140" t="s">
        <v>1992</v>
      </c>
      <c r="I10" s="306">
        <v>19</v>
      </c>
      <c r="J10" s="307" t="s">
        <v>2365</v>
      </c>
    </row>
    <row r="11" spans="1:10" ht="20.25" x14ac:dyDescent="0.15">
      <c r="A11" s="91">
        <v>9</v>
      </c>
      <c r="B11" s="91" t="s">
        <v>1173</v>
      </c>
      <c r="C11" s="90" t="s">
        <v>1172</v>
      </c>
      <c r="D11" s="305" t="s">
        <v>1174</v>
      </c>
      <c r="E11" s="92" t="s">
        <v>1158</v>
      </c>
      <c r="F11" s="139">
        <v>570000</v>
      </c>
      <c r="G11" s="139">
        <v>570000</v>
      </c>
      <c r="H11" s="90" t="s">
        <v>1993</v>
      </c>
      <c r="I11" s="306">
        <v>15</v>
      </c>
      <c r="J11" s="307" t="s">
        <v>2365</v>
      </c>
    </row>
    <row r="12" spans="1:10" ht="20.25" x14ac:dyDescent="0.15">
      <c r="A12" s="91">
        <v>10</v>
      </c>
      <c r="B12" s="93" t="s">
        <v>1175</v>
      </c>
      <c r="C12" s="90" t="s">
        <v>1155</v>
      </c>
      <c r="D12" s="308" t="s">
        <v>1176</v>
      </c>
      <c r="E12" s="92" t="s">
        <v>1158</v>
      </c>
      <c r="F12" s="141">
        <v>1000000</v>
      </c>
      <c r="G12" s="141">
        <v>2550000</v>
      </c>
      <c r="H12" s="90" t="s">
        <v>1994</v>
      </c>
      <c r="I12" s="306">
        <v>28</v>
      </c>
      <c r="J12" s="307" t="s">
        <v>2365</v>
      </c>
    </row>
    <row r="13" spans="1:10" ht="20.25" x14ac:dyDescent="0.15">
      <c r="A13" s="91">
        <v>11</v>
      </c>
      <c r="B13" s="309" t="s">
        <v>2367</v>
      </c>
      <c r="C13" s="310" t="s">
        <v>1177</v>
      </c>
      <c r="D13" s="305" t="s">
        <v>1178</v>
      </c>
      <c r="E13" s="92" t="s">
        <v>1158</v>
      </c>
      <c r="F13" s="139">
        <v>88000</v>
      </c>
      <c r="G13" s="139">
        <v>88000</v>
      </c>
      <c r="H13" s="140" t="s">
        <v>1992</v>
      </c>
      <c r="I13" s="306">
        <v>14</v>
      </c>
      <c r="J13" s="307" t="s">
        <v>2365</v>
      </c>
    </row>
    <row r="14" spans="1:10" ht="20.25" x14ac:dyDescent="0.15">
      <c r="A14" s="91">
        <v>12</v>
      </c>
      <c r="B14" s="93" t="s">
        <v>1179</v>
      </c>
      <c r="C14" s="90" t="s">
        <v>1162</v>
      </c>
      <c r="D14" s="308" t="s">
        <v>1180</v>
      </c>
      <c r="E14" s="92" t="s">
        <v>1158</v>
      </c>
      <c r="F14" s="141">
        <v>635000</v>
      </c>
      <c r="G14" s="141">
        <v>635000</v>
      </c>
      <c r="H14" s="90" t="s">
        <v>1993</v>
      </c>
      <c r="I14" s="306">
        <v>15</v>
      </c>
      <c r="J14" s="307" t="s">
        <v>2365</v>
      </c>
    </row>
    <row r="15" spans="1:10" ht="20.25" x14ac:dyDescent="0.15">
      <c r="A15" s="91">
        <v>13</v>
      </c>
      <c r="B15" s="93" t="s">
        <v>1181</v>
      </c>
      <c r="C15" s="90" t="s">
        <v>1172</v>
      </c>
      <c r="D15" s="308" t="s">
        <v>1182</v>
      </c>
      <c r="E15" s="92" t="s">
        <v>1158</v>
      </c>
      <c r="F15" s="141">
        <v>250000</v>
      </c>
      <c r="G15" s="141">
        <v>250000</v>
      </c>
      <c r="H15" s="90" t="s">
        <v>1994</v>
      </c>
      <c r="I15" s="306">
        <v>16</v>
      </c>
      <c r="J15" s="307" t="s">
        <v>2365</v>
      </c>
    </row>
    <row r="16" spans="1:10" ht="20.25" x14ac:dyDescent="0.15">
      <c r="A16" s="91">
        <v>14</v>
      </c>
      <c r="B16" s="91" t="s">
        <v>1183</v>
      </c>
      <c r="C16" s="90" t="s">
        <v>1172</v>
      </c>
      <c r="D16" s="308" t="s">
        <v>1184</v>
      </c>
      <c r="E16" s="92" t="s">
        <v>1158</v>
      </c>
      <c r="F16" s="141">
        <v>580000</v>
      </c>
      <c r="G16" s="141">
        <v>580000</v>
      </c>
      <c r="H16" s="90" t="s">
        <v>1993</v>
      </c>
      <c r="I16" s="306">
        <v>15</v>
      </c>
      <c r="J16" s="307" t="s">
        <v>2365</v>
      </c>
    </row>
    <row r="17" spans="1:10" ht="20.25" x14ac:dyDescent="0.15">
      <c r="A17" s="91">
        <v>15</v>
      </c>
      <c r="B17" s="93" t="s">
        <v>1185</v>
      </c>
      <c r="C17" s="90" t="s">
        <v>1162</v>
      </c>
      <c r="D17" s="308" t="s">
        <v>1187</v>
      </c>
      <c r="E17" s="92" t="s">
        <v>1158</v>
      </c>
      <c r="F17" s="141">
        <v>98000</v>
      </c>
      <c r="G17" s="141">
        <v>98000</v>
      </c>
      <c r="H17" s="140" t="s">
        <v>1992</v>
      </c>
      <c r="I17" s="306">
        <v>14</v>
      </c>
      <c r="J17" s="307" t="s">
        <v>2365</v>
      </c>
    </row>
    <row r="18" spans="1:10" ht="20.25" x14ac:dyDescent="0.15">
      <c r="A18" s="91">
        <v>16</v>
      </c>
      <c r="B18" s="93" t="s">
        <v>1185</v>
      </c>
      <c r="C18" s="90" t="s">
        <v>1162</v>
      </c>
      <c r="D18" s="308" t="s">
        <v>1186</v>
      </c>
      <c r="E18" s="92" t="s">
        <v>1158</v>
      </c>
      <c r="F18" s="141">
        <v>935205.22</v>
      </c>
      <c r="G18" s="141">
        <v>935205.22</v>
      </c>
      <c r="H18" s="90" t="s">
        <v>1994</v>
      </c>
      <c r="I18" s="306">
        <v>22</v>
      </c>
      <c r="J18" s="307" t="s">
        <v>2365</v>
      </c>
    </row>
    <row r="19" spans="1:10" ht="20.25" x14ac:dyDescent="0.15">
      <c r="A19" s="91">
        <v>17</v>
      </c>
      <c r="B19" s="93" t="s">
        <v>1188</v>
      </c>
      <c r="C19" s="90" t="s">
        <v>1162</v>
      </c>
      <c r="D19" s="308" t="s">
        <v>1189</v>
      </c>
      <c r="E19" s="92" t="s">
        <v>1158</v>
      </c>
      <c r="F19" s="141">
        <v>300000</v>
      </c>
      <c r="G19" s="141">
        <v>300000</v>
      </c>
      <c r="H19" s="140" t="s">
        <v>1992</v>
      </c>
      <c r="I19" s="306">
        <v>16</v>
      </c>
      <c r="J19" s="307" t="s">
        <v>2365</v>
      </c>
    </row>
    <row r="20" spans="1:10" ht="20.25" x14ac:dyDescent="0.15">
      <c r="A20" s="91">
        <v>18</v>
      </c>
      <c r="B20" s="93" t="s">
        <v>1190</v>
      </c>
      <c r="C20" s="90" t="s">
        <v>1162</v>
      </c>
      <c r="D20" s="308" t="s">
        <v>1191</v>
      </c>
      <c r="E20" s="92" t="s">
        <v>1158</v>
      </c>
      <c r="F20" s="141">
        <v>487500</v>
      </c>
      <c r="G20" s="141">
        <v>1140000</v>
      </c>
      <c r="H20" s="90" t="s">
        <v>1993</v>
      </c>
      <c r="I20" s="306">
        <v>18</v>
      </c>
      <c r="J20" s="307" t="s">
        <v>2365</v>
      </c>
    </row>
    <row r="21" spans="1:10" ht="20.25" x14ac:dyDescent="0.15">
      <c r="A21" s="91">
        <v>19</v>
      </c>
      <c r="B21" s="309" t="s">
        <v>1192</v>
      </c>
      <c r="C21" s="310" t="s">
        <v>1172</v>
      </c>
      <c r="D21" s="305" t="s">
        <v>1193</v>
      </c>
      <c r="E21" s="92" t="s">
        <v>1158</v>
      </c>
      <c r="F21" s="139">
        <v>1000000</v>
      </c>
      <c r="G21" s="139">
        <v>2200000</v>
      </c>
      <c r="H21" s="90" t="s">
        <v>1994</v>
      </c>
      <c r="I21" s="306">
        <v>28</v>
      </c>
      <c r="J21" s="307" t="s">
        <v>2365</v>
      </c>
    </row>
    <row r="22" spans="1:10" ht="20.25" x14ac:dyDescent="0.15">
      <c r="A22" s="91">
        <v>20</v>
      </c>
      <c r="B22" s="93" t="s">
        <v>1194</v>
      </c>
      <c r="C22" s="94" t="s">
        <v>1155</v>
      </c>
      <c r="D22" s="308" t="s">
        <v>1195</v>
      </c>
      <c r="E22" s="92" t="s">
        <v>1158</v>
      </c>
      <c r="F22" s="141">
        <v>174000</v>
      </c>
      <c r="G22" s="141">
        <v>174000</v>
      </c>
      <c r="H22" s="90" t="s">
        <v>1991</v>
      </c>
      <c r="I22" s="306">
        <v>18</v>
      </c>
      <c r="J22" s="307" t="s">
        <v>2365</v>
      </c>
    </row>
    <row r="23" spans="1:10" ht="20.25" x14ac:dyDescent="0.15">
      <c r="A23" s="91">
        <v>21</v>
      </c>
      <c r="B23" s="93" t="s">
        <v>1197</v>
      </c>
      <c r="C23" s="90" t="s">
        <v>1196</v>
      </c>
      <c r="D23" s="308" t="s">
        <v>1198</v>
      </c>
      <c r="E23" s="92" t="s">
        <v>1199</v>
      </c>
      <c r="F23" s="141">
        <v>370000</v>
      </c>
      <c r="G23" s="141">
        <v>620000</v>
      </c>
      <c r="H23" s="90" t="s">
        <v>1993</v>
      </c>
      <c r="I23" s="306">
        <v>15</v>
      </c>
      <c r="J23" s="307" t="s">
        <v>2365</v>
      </c>
    </row>
    <row r="24" spans="1:10" ht="20.25" x14ac:dyDescent="0.15">
      <c r="A24" s="91">
        <v>22</v>
      </c>
      <c r="B24" s="93" t="s">
        <v>1159</v>
      </c>
      <c r="C24" s="90" t="s">
        <v>1155</v>
      </c>
      <c r="D24" s="308" t="s">
        <v>1200</v>
      </c>
      <c r="E24" s="92" t="s">
        <v>1199</v>
      </c>
      <c r="F24" s="141">
        <v>1000000</v>
      </c>
      <c r="G24" s="141">
        <v>1770000</v>
      </c>
      <c r="H24" s="140" t="s">
        <v>1992</v>
      </c>
      <c r="I24" s="306">
        <v>28</v>
      </c>
      <c r="J24" s="307" t="s">
        <v>2365</v>
      </c>
    </row>
    <row r="25" spans="1:10" ht="20.25" x14ac:dyDescent="0.15">
      <c r="A25" s="91">
        <v>23</v>
      </c>
      <c r="B25" s="93" t="s">
        <v>1201</v>
      </c>
      <c r="C25" s="94" t="s">
        <v>1196</v>
      </c>
      <c r="D25" s="308" t="s">
        <v>1203</v>
      </c>
      <c r="E25" s="92" t="s">
        <v>1199</v>
      </c>
      <c r="F25" s="141">
        <v>1000000</v>
      </c>
      <c r="G25" s="141">
        <v>1000000</v>
      </c>
      <c r="H25" s="90" t="s">
        <v>1991</v>
      </c>
      <c r="I25" s="306">
        <v>24</v>
      </c>
      <c r="J25" s="307" t="s">
        <v>2365</v>
      </c>
    </row>
    <row r="26" spans="1:10" ht="20.25" x14ac:dyDescent="0.15">
      <c r="A26" s="91">
        <v>24</v>
      </c>
      <c r="B26" s="93" t="s">
        <v>1201</v>
      </c>
      <c r="C26" s="94" t="s">
        <v>1196</v>
      </c>
      <c r="D26" s="308" t="s">
        <v>1202</v>
      </c>
      <c r="E26" s="92" t="s">
        <v>1199</v>
      </c>
      <c r="F26" s="141">
        <v>1150000</v>
      </c>
      <c r="G26" s="141">
        <v>1150000</v>
      </c>
      <c r="H26" s="90" t="s">
        <v>1991</v>
      </c>
      <c r="I26" s="306">
        <v>24</v>
      </c>
      <c r="J26" s="307" t="s">
        <v>2365</v>
      </c>
    </row>
    <row r="27" spans="1:10" ht="20.25" x14ac:dyDescent="0.15">
      <c r="A27" s="91">
        <v>25</v>
      </c>
      <c r="B27" s="309" t="s">
        <v>2368</v>
      </c>
      <c r="C27" s="310" t="s">
        <v>1196</v>
      </c>
      <c r="D27" s="305" t="s">
        <v>1204</v>
      </c>
      <c r="E27" s="92" t="s">
        <v>1199</v>
      </c>
      <c r="F27" s="139">
        <v>900000</v>
      </c>
      <c r="G27" s="139">
        <v>900000</v>
      </c>
      <c r="H27" s="90" t="s">
        <v>1994</v>
      </c>
      <c r="I27" s="306">
        <v>22</v>
      </c>
      <c r="J27" s="307" t="s">
        <v>2365</v>
      </c>
    </row>
    <row r="28" spans="1:10" ht="20.25" x14ac:dyDescent="0.15">
      <c r="A28" s="91">
        <v>26</v>
      </c>
      <c r="B28" s="91" t="s">
        <v>2369</v>
      </c>
      <c r="C28" s="310" t="s">
        <v>1196</v>
      </c>
      <c r="D28" s="305" t="s">
        <v>1205</v>
      </c>
      <c r="E28" s="92" t="s">
        <v>1199</v>
      </c>
      <c r="F28" s="139">
        <v>420000</v>
      </c>
      <c r="G28" s="139">
        <v>420000</v>
      </c>
      <c r="H28" s="90" t="s">
        <v>1991</v>
      </c>
      <c r="I28" s="306">
        <v>21</v>
      </c>
      <c r="J28" s="307" t="s">
        <v>2365</v>
      </c>
    </row>
    <row r="29" spans="1:10" ht="20.25" x14ac:dyDescent="0.15">
      <c r="A29" s="91">
        <v>27</v>
      </c>
      <c r="B29" s="91" t="s">
        <v>2370</v>
      </c>
      <c r="C29" s="310" t="s">
        <v>1196</v>
      </c>
      <c r="D29" s="305" t="s">
        <v>1205</v>
      </c>
      <c r="E29" s="92" t="s">
        <v>1199</v>
      </c>
      <c r="F29" s="139">
        <v>112677.53</v>
      </c>
      <c r="G29" s="139">
        <v>112677.53</v>
      </c>
      <c r="H29" s="90" t="s">
        <v>1994</v>
      </c>
      <c r="I29" s="306">
        <v>14</v>
      </c>
      <c r="J29" s="307" t="s">
        <v>2365</v>
      </c>
    </row>
    <row r="30" spans="1:10" ht="20.25" x14ac:dyDescent="0.15">
      <c r="A30" s="91">
        <v>28</v>
      </c>
      <c r="B30" s="91" t="s">
        <v>2370</v>
      </c>
      <c r="C30" s="310" t="s">
        <v>1196</v>
      </c>
      <c r="D30" s="305" t="s">
        <v>1206</v>
      </c>
      <c r="E30" s="92" t="s">
        <v>1199</v>
      </c>
      <c r="F30" s="139">
        <v>620000</v>
      </c>
      <c r="G30" s="139">
        <v>620000</v>
      </c>
      <c r="H30" s="90" t="s">
        <v>1994</v>
      </c>
      <c r="I30" s="306">
        <v>19</v>
      </c>
      <c r="J30" s="307" t="s">
        <v>2365</v>
      </c>
    </row>
    <row r="31" spans="1:10" ht="20.25" x14ac:dyDescent="0.15">
      <c r="A31" s="91">
        <v>29</v>
      </c>
      <c r="B31" s="309" t="s">
        <v>2370</v>
      </c>
      <c r="C31" s="310" t="s">
        <v>1196</v>
      </c>
      <c r="D31" s="305" t="s">
        <v>1205</v>
      </c>
      <c r="E31" s="92" t="s">
        <v>1199</v>
      </c>
      <c r="F31" s="139">
        <v>750000</v>
      </c>
      <c r="G31" s="139">
        <v>750000</v>
      </c>
      <c r="H31" s="140" t="s">
        <v>1992</v>
      </c>
      <c r="I31" s="306">
        <v>19</v>
      </c>
      <c r="J31" s="307" t="s">
        <v>2365</v>
      </c>
    </row>
    <row r="32" spans="1:10" ht="20.25" x14ac:dyDescent="0.15">
      <c r="A32" s="91">
        <v>30</v>
      </c>
      <c r="B32" s="91" t="s">
        <v>1207</v>
      </c>
      <c r="C32" s="90" t="s">
        <v>1196</v>
      </c>
      <c r="D32" s="305" t="s">
        <v>1208</v>
      </c>
      <c r="E32" s="92" t="s">
        <v>1199</v>
      </c>
      <c r="F32" s="139">
        <v>740000</v>
      </c>
      <c r="G32" s="139">
        <v>740000</v>
      </c>
      <c r="H32" s="90" t="s">
        <v>1994</v>
      </c>
      <c r="I32" s="306">
        <v>19</v>
      </c>
      <c r="J32" s="307" t="s">
        <v>2365</v>
      </c>
    </row>
    <row r="33" spans="1:10" ht="20.25" x14ac:dyDescent="0.15">
      <c r="A33" s="91">
        <v>31</v>
      </c>
      <c r="B33" s="93" t="s">
        <v>1209</v>
      </c>
      <c r="C33" s="90" t="s">
        <v>1155</v>
      </c>
      <c r="D33" s="308" t="s">
        <v>1210</v>
      </c>
      <c r="E33" s="92" t="s">
        <v>1199</v>
      </c>
      <c r="F33" s="141">
        <v>744400</v>
      </c>
      <c r="G33" s="141">
        <v>744400</v>
      </c>
      <c r="H33" s="90" t="s">
        <v>1994</v>
      </c>
      <c r="I33" s="306">
        <v>19</v>
      </c>
      <c r="J33" s="307" t="s">
        <v>2365</v>
      </c>
    </row>
    <row r="34" spans="1:10" ht="20.25" x14ac:dyDescent="0.15">
      <c r="A34" s="91">
        <v>32</v>
      </c>
      <c r="B34" s="93" t="s">
        <v>1211</v>
      </c>
      <c r="C34" s="90" t="s">
        <v>1155</v>
      </c>
      <c r="D34" s="308" t="s">
        <v>1212</v>
      </c>
      <c r="E34" s="92" t="s">
        <v>1199</v>
      </c>
      <c r="F34" s="141">
        <v>337000</v>
      </c>
      <c r="G34" s="141">
        <v>337000</v>
      </c>
      <c r="H34" s="90" t="s">
        <v>1993</v>
      </c>
      <c r="I34" s="306">
        <v>12</v>
      </c>
      <c r="J34" s="307" t="s">
        <v>2365</v>
      </c>
    </row>
    <row r="35" spans="1:10" ht="20.25" x14ac:dyDescent="0.15">
      <c r="A35" s="91">
        <v>33</v>
      </c>
      <c r="B35" s="91" t="s">
        <v>1213</v>
      </c>
      <c r="C35" s="90" t="s">
        <v>1172</v>
      </c>
      <c r="D35" s="305" t="s">
        <v>1214</v>
      </c>
      <c r="E35" s="92" t="s">
        <v>1199</v>
      </c>
      <c r="F35" s="139">
        <v>450000</v>
      </c>
      <c r="G35" s="139">
        <v>450000</v>
      </c>
      <c r="H35" s="90" t="s">
        <v>1994</v>
      </c>
      <c r="I35" s="306">
        <v>19</v>
      </c>
      <c r="J35" s="307" t="s">
        <v>2365</v>
      </c>
    </row>
    <row r="36" spans="1:10" ht="20.25" x14ac:dyDescent="0.15">
      <c r="A36" s="91">
        <v>34</v>
      </c>
      <c r="B36" s="93" t="s">
        <v>1215</v>
      </c>
      <c r="C36" s="90" t="s">
        <v>1162</v>
      </c>
      <c r="D36" s="308" t="s">
        <v>1216</v>
      </c>
      <c r="E36" s="92" t="s">
        <v>1199</v>
      </c>
      <c r="F36" s="141">
        <v>910000</v>
      </c>
      <c r="G36" s="141">
        <v>910000</v>
      </c>
      <c r="H36" s="90" t="s">
        <v>1991</v>
      </c>
      <c r="I36" s="306">
        <v>24</v>
      </c>
      <c r="J36" s="307" t="s">
        <v>2365</v>
      </c>
    </row>
    <row r="37" spans="1:10" ht="20.25" x14ac:dyDescent="0.15">
      <c r="A37" s="91">
        <v>35</v>
      </c>
      <c r="B37" s="91" t="s">
        <v>1217</v>
      </c>
      <c r="C37" s="310" t="s">
        <v>1172</v>
      </c>
      <c r="D37" s="305" t="s">
        <v>1218</v>
      </c>
      <c r="E37" s="92" t="s">
        <v>1199</v>
      </c>
      <c r="F37" s="139">
        <v>215000</v>
      </c>
      <c r="G37" s="139">
        <v>215000</v>
      </c>
      <c r="H37" s="90" t="s">
        <v>1993</v>
      </c>
      <c r="I37" s="306">
        <v>12</v>
      </c>
      <c r="J37" s="307" t="s">
        <v>2365</v>
      </c>
    </row>
    <row r="38" spans="1:10" ht="20.25" x14ac:dyDescent="0.15">
      <c r="A38" s="91">
        <v>36</v>
      </c>
      <c r="B38" s="93" t="s">
        <v>1219</v>
      </c>
      <c r="C38" s="90" t="s">
        <v>1172</v>
      </c>
      <c r="D38" s="308" t="s">
        <v>1208</v>
      </c>
      <c r="E38" s="92" t="s">
        <v>1199</v>
      </c>
      <c r="F38" s="141">
        <v>170000</v>
      </c>
      <c r="G38" s="141">
        <v>170000</v>
      </c>
      <c r="H38" s="90" t="s">
        <v>1994</v>
      </c>
      <c r="I38" s="306">
        <v>16</v>
      </c>
      <c r="J38" s="307" t="s">
        <v>2365</v>
      </c>
    </row>
    <row r="39" spans="1:10" ht="20.25" x14ac:dyDescent="0.15">
      <c r="A39" s="91">
        <v>37</v>
      </c>
      <c r="B39" s="93" t="s">
        <v>1220</v>
      </c>
      <c r="C39" s="94" t="s">
        <v>1155</v>
      </c>
      <c r="D39" s="308" t="s">
        <v>1221</v>
      </c>
      <c r="E39" s="92" t="s">
        <v>1199</v>
      </c>
      <c r="F39" s="141">
        <v>779000</v>
      </c>
      <c r="G39" s="141">
        <v>850000</v>
      </c>
      <c r="H39" s="90" t="s">
        <v>1993</v>
      </c>
      <c r="I39" s="306">
        <v>18</v>
      </c>
      <c r="J39" s="307" t="s">
        <v>2365</v>
      </c>
    </row>
    <row r="40" spans="1:10" ht="20.25" x14ac:dyDescent="0.15">
      <c r="A40" s="91">
        <v>38</v>
      </c>
      <c r="B40" s="93" t="s">
        <v>1222</v>
      </c>
      <c r="C40" s="90" t="s">
        <v>1162</v>
      </c>
      <c r="D40" s="308" t="s">
        <v>1223</v>
      </c>
      <c r="E40" s="92" t="s">
        <v>1199</v>
      </c>
      <c r="F40" s="141">
        <v>998000</v>
      </c>
      <c r="G40" s="141">
        <v>998000</v>
      </c>
      <c r="H40" s="140" t="s">
        <v>1992</v>
      </c>
      <c r="I40" s="306">
        <v>22</v>
      </c>
      <c r="J40" s="307" t="s">
        <v>2365</v>
      </c>
    </row>
    <row r="41" spans="1:10" ht="20.25" x14ac:dyDescent="0.15">
      <c r="A41" s="91">
        <v>39</v>
      </c>
      <c r="B41" s="309" t="s">
        <v>1224</v>
      </c>
      <c r="C41" s="310" t="s">
        <v>1172</v>
      </c>
      <c r="D41" s="305" t="s">
        <v>1225</v>
      </c>
      <c r="E41" s="92" t="s">
        <v>1199</v>
      </c>
      <c r="F41" s="139">
        <v>528804.4</v>
      </c>
      <c r="G41" s="139">
        <v>528804.4</v>
      </c>
      <c r="H41" s="90" t="s">
        <v>1994</v>
      </c>
      <c r="I41" s="306">
        <v>19</v>
      </c>
      <c r="J41" s="307" t="s">
        <v>2365</v>
      </c>
    </row>
    <row r="42" spans="1:10" ht="20.25" x14ac:dyDescent="0.15">
      <c r="A42" s="91">
        <v>40</v>
      </c>
      <c r="B42" s="93" t="s">
        <v>1226</v>
      </c>
      <c r="C42" s="90" t="s">
        <v>1177</v>
      </c>
      <c r="D42" s="308" t="s">
        <v>1227</v>
      </c>
      <c r="E42" s="92" t="s">
        <v>1199</v>
      </c>
      <c r="F42" s="141">
        <v>521000</v>
      </c>
      <c r="G42" s="141">
        <v>580000</v>
      </c>
      <c r="H42" s="90" t="s">
        <v>1993</v>
      </c>
      <c r="I42" s="306">
        <v>15</v>
      </c>
      <c r="J42" s="307" t="s">
        <v>2365</v>
      </c>
    </row>
    <row r="43" spans="1:10" ht="20.25" x14ac:dyDescent="0.15">
      <c r="A43" s="91">
        <v>41</v>
      </c>
      <c r="B43" s="93" t="s">
        <v>1228</v>
      </c>
      <c r="C43" s="90" t="s">
        <v>1162</v>
      </c>
      <c r="D43" s="308" t="s">
        <v>1229</v>
      </c>
      <c r="E43" s="92" t="s">
        <v>1199</v>
      </c>
      <c r="F43" s="141">
        <v>430000</v>
      </c>
      <c r="G43" s="141">
        <v>430000</v>
      </c>
      <c r="H43" s="90" t="s">
        <v>1994</v>
      </c>
      <c r="I43" s="306">
        <v>19</v>
      </c>
      <c r="J43" s="307" t="s">
        <v>2365</v>
      </c>
    </row>
    <row r="44" spans="1:10" ht="20.25" x14ac:dyDescent="0.15">
      <c r="A44" s="91">
        <v>42</v>
      </c>
      <c r="B44" s="93" t="s">
        <v>1230</v>
      </c>
      <c r="C44" s="90" t="s">
        <v>1177</v>
      </c>
      <c r="D44" s="308" t="s">
        <v>1231</v>
      </c>
      <c r="E44" s="92" t="s">
        <v>1199</v>
      </c>
      <c r="F44" s="141">
        <v>1000000</v>
      </c>
      <c r="G44" s="141">
        <v>1350000</v>
      </c>
      <c r="H44" s="140" t="s">
        <v>1992</v>
      </c>
      <c r="I44" s="306">
        <v>22</v>
      </c>
      <c r="J44" s="307" t="s">
        <v>2365</v>
      </c>
    </row>
    <row r="45" spans="1:10" ht="20.25" x14ac:dyDescent="0.15">
      <c r="A45" s="91">
        <v>43</v>
      </c>
      <c r="B45" s="93" t="s">
        <v>1232</v>
      </c>
      <c r="C45" s="90" t="s">
        <v>1162</v>
      </c>
      <c r="D45" s="308" t="s">
        <v>1233</v>
      </c>
      <c r="E45" s="92" t="s">
        <v>1199</v>
      </c>
      <c r="F45" s="141">
        <v>997000</v>
      </c>
      <c r="G45" s="141">
        <v>997000</v>
      </c>
      <c r="H45" s="90" t="s">
        <v>1993</v>
      </c>
      <c r="I45" s="306">
        <v>18</v>
      </c>
      <c r="J45" s="307" t="s">
        <v>2365</v>
      </c>
    </row>
    <row r="46" spans="1:10" ht="20.25" x14ac:dyDescent="0.15">
      <c r="A46" s="91">
        <v>44</v>
      </c>
      <c r="B46" s="91" t="s">
        <v>1234</v>
      </c>
      <c r="C46" s="94" t="s">
        <v>1196</v>
      </c>
      <c r="D46" s="305" t="s">
        <v>1235</v>
      </c>
      <c r="E46" s="92" t="s">
        <v>1199</v>
      </c>
      <c r="F46" s="139">
        <v>1000000</v>
      </c>
      <c r="G46" s="139">
        <v>3450000</v>
      </c>
      <c r="H46" s="90" t="s">
        <v>1994</v>
      </c>
      <c r="I46" s="306">
        <v>28</v>
      </c>
      <c r="J46" s="307" t="s">
        <v>2365</v>
      </c>
    </row>
    <row r="47" spans="1:10" ht="20.25" x14ac:dyDescent="0.15">
      <c r="A47" s="91">
        <v>45</v>
      </c>
      <c r="B47" s="93" t="s">
        <v>1236</v>
      </c>
      <c r="C47" s="94" t="s">
        <v>1162</v>
      </c>
      <c r="D47" s="308" t="s">
        <v>1237</v>
      </c>
      <c r="E47" s="92" t="s">
        <v>1199</v>
      </c>
      <c r="F47" s="141">
        <v>780000</v>
      </c>
      <c r="G47" s="141">
        <v>780000</v>
      </c>
      <c r="H47" s="90" t="s">
        <v>1993</v>
      </c>
      <c r="I47" s="306">
        <v>15</v>
      </c>
      <c r="J47" s="307" t="s">
        <v>2365</v>
      </c>
    </row>
    <row r="48" spans="1:10" ht="20.25" x14ac:dyDescent="0.15">
      <c r="A48" s="91">
        <v>46</v>
      </c>
      <c r="B48" s="93" t="s">
        <v>1238</v>
      </c>
      <c r="C48" s="90" t="s">
        <v>1155</v>
      </c>
      <c r="D48" s="308" t="s">
        <v>1239</v>
      </c>
      <c r="E48" s="92" t="s">
        <v>1199</v>
      </c>
      <c r="F48" s="141">
        <v>1297744.45</v>
      </c>
      <c r="G48" s="141">
        <v>1297744.45</v>
      </c>
      <c r="H48" s="90" t="s">
        <v>1994</v>
      </c>
      <c r="I48" s="306">
        <v>22</v>
      </c>
      <c r="J48" s="307" t="s">
        <v>2365</v>
      </c>
    </row>
    <row r="49" spans="1:10" ht="20.25" x14ac:dyDescent="0.15">
      <c r="A49" s="91">
        <v>47</v>
      </c>
      <c r="B49" s="93" t="s">
        <v>1240</v>
      </c>
      <c r="C49" s="90" t="s">
        <v>1172</v>
      </c>
      <c r="D49" s="308" t="s">
        <v>1241</v>
      </c>
      <c r="E49" s="92" t="s">
        <v>1199</v>
      </c>
      <c r="F49" s="141">
        <v>355000</v>
      </c>
      <c r="G49" s="141">
        <v>355000</v>
      </c>
      <c r="H49" s="140" t="s">
        <v>1992</v>
      </c>
      <c r="I49" s="306">
        <v>16</v>
      </c>
      <c r="J49" s="307" t="s">
        <v>2365</v>
      </c>
    </row>
    <row r="50" spans="1:10" ht="20.25" x14ac:dyDescent="0.15">
      <c r="A50" s="91">
        <v>48</v>
      </c>
      <c r="B50" s="93" t="s">
        <v>1242</v>
      </c>
      <c r="C50" s="90" t="s">
        <v>1155</v>
      </c>
      <c r="D50" s="308" t="s">
        <v>1243</v>
      </c>
      <c r="E50" s="92" t="s">
        <v>1199</v>
      </c>
      <c r="F50" s="141">
        <v>600000</v>
      </c>
      <c r="G50" s="141">
        <v>600000</v>
      </c>
      <c r="H50" s="90" t="s">
        <v>1991</v>
      </c>
      <c r="I50" s="306">
        <v>21</v>
      </c>
      <c r="J50" s="307" t="s">
        <v>2365</v>
      </c>
    </row>
    <row r="51" spans="1:10" ht="20.25" x14ac:dyDescent="0.15">
      <c r="A51" s="91">
        <v>49</v>
      </c>
      <c r="B51" s="93" t="s">
        <v>1244</v>
      </c>
      <c r="C51" s="90" t="s">
        <v>1162</v>
      </c>
      <c r="D51" s="308" t="s">
        <v>1245</v>
      </c>
      <c r="E51" s="92" t="s">
        <v>1199</v>
      </c>
      <c r="F51" s="141">
        <v>480000</v>
      </c>
      <c r="G51" s="141">
        <v>480000</v>
      </c>
      <c r="H51" s="140" t="s">
        <v>1992</v>
      </c>
      <c r="I51" s="306">
        <v>19</v>
      </c>
      <c r="J51" s="307" t="s">
        <v>2365</v>
      </c>
    </row>
    <row r="52" spans="1:10" ht="20.25" x14ac:dyDescent="0.15">
      <c r="A52" s="91">
        <v>50</v>
      </c>
      <c r="B52" s="93" t="s">
        <v>1246</v>
      </c>
      <c r="C52" s="90" t="s">
        <v>1162</v>
      </c>
      <c r="D52" s="308" t="s">
        <v>1247</v>
      </c>
      <c r="E52" s="92" t="s">
        <v>1199</v>
      </c>
      <c r="F52" s="141">
        <v>473659.9</v>
      </c>
      <c r="G52" s="141">
        <v>517341.69</v>
      </c>
      <c r="H52" s="90" t="s">
        <v>1993</v>
      </c>
      <c r="I52" s="306">
        <v>15</v>
      </c>
      <c r="J52" s="307" t="s">
        <v>2365</v>
      </c>
    </row>
    <row r="53" spans="1:10" ht="20.25" x14ac:dyDescent="0.15">
      <c r="A53" s="91">
        <v>51</v>
      </c>
      <c r="B53" s="91" t="s">
        <v>1248</v>
      </c>
      <c r="C53" s="90" t="s">
        <v>1172</v>
      </c>
      <c r="D53" s="305" t="s">
        <v>1249</v>
      </c>
      <c r="E53" s="92" t="s">
        <v>1250</v>
      </c>
      <c r="F53" s="139">
        <v>150000</v>
      </c>
      <c r="G53" s="139">
        <v>150000</v>
      </c>
      <c r="H53" s="90" t="s">
        <v>1993</v>
      </c>
      <c r="I53" s="306">
        <v>12</v>
      </c>
      <c r="J53" s="307" t="s">
        <v>2365</v>
      </c>
    </row>
    <row r="54" spans="1:10" ht="47.25" x14ac:dyDescent="0.15">
      <c r="A54" s="91">
        <v>52</v>
      </c>
      <c r="B54" s="309" t="s">
        <v>1251</v>
      </c>
      <c r="C54" s="310" t="s">
        <v>1177</v>
      </c>
      <c r="D54" s="305" t="s">
        <v>1252</v>
      </c>
      <c r="E54" s="311" t="s">
        <v>1253</v>
      </c>
      <c r="F54" s="139">
        <v>440620.17</v>
      </c>
      <c r="G54" s="139">
        <v>440620.17</v>
      </c>
      <c r="H54" s="90" t="s">
        <v>1993</v>
      </c>
      <c r="I54" s="306">
        <v>24</v>
      </c>
      <c r="J54" s="307" t="s">
        <v>2365</v>
      </c>
    </row>
    <row r="55" spans="1:10" ht="47.25" x14ac:dyDescent="0.15">
      <c r="A55" s="91">
        <v>53</v>
      </c>
      <c r="B55" s="93" t="s">
        <v>1254</v>
      </c>
      <c r="C55" s="90" t="s">
        <v>1162</v>
      </c>
      <c r="D55" s="308" t="s">
        <v>1255</v>
      </c>
      <c r="E55" s="311" t="s">
        <v>1253</v>
      </c>
      <c r="F55" s="141">
        <v>730000</v>
      </c>
      <c r="G55" s="141">
        <v>730000</v>
      </c>
      <c r="H55" s="90" t="s">
        <v>1993</v>
      </c>
      <c r="I55" s="306">
        <v>15</v>
      </c>
      <c r="J55" s="307" t="s">
        <v>2365</v>
      </c>
    </row>
    <row r="56" spans="1:10" x14ac:dyDescent="0.15">
      <c r="F56" s="142">
        <f>SUM(F3:F55)</f>
        <v>33540592.790000003</v>
      </c>
      <c r="G56" s="9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2"/>
  <sheetViews>
    <sheetView topLeftCell="D16" zoomScaleNormal="100" workbookViewId="0" xr3:uid="{65FA3815-DCC1-5481-872F-D2879ED395ED}">
      <selection activeCell="I3" sqref="I3:I20"/>
    </sheetView>
  </sheetViews>
  <sheetFormatPr defaultColWidth="9.16796875" defaultRowHeight="12.75" x14ac:dyDescent="0.15"/>
  <cols>
    <col min="1" max="1" width="6.203125" style="1" customWidth="1"/>
    <col min="2" max="2" width="10.3828125" style="1" customWidth="1"/>
    <col min="3" max="3" width="29.9375" style="1" bestFit="1" customWidth="1"/>
    <col min="4" max="4" width="68.1015625" style="1" customWidth="1"/>
    <col min="5" max="5" width="42.07421875" style="1" customWidth="1"/>
    <col min="6" max="6" width="16.71875" style="1" bestFit="1" customWidth="1"/>
    <col min="7" max="7" width="16.31640625" style="1" customWidth="1"/>
    <col min="8" max="8" width="17.2578125" style="1" customWidth="1"/>
    <col min="9" max="9" width="20.6328125" style="1" customWidth="1"/>
    <col min="10" max="10" width="24.40625" style="1" customWidth="1"/>
    <col min="11" max="16384" width="9.16796875" style="1"/>
  </cols>
  <sheetData>
    <row r="1" spans="1:10" ht="25.5" customHeight="1" x14ac:dyDescent="0.15">
      <c r="A1" s="402" t="s">
        <v>57</v>
      </c>
      <c r="B1" s="402"/>
      <c r="C1" s="402"/>
      <c r="D1" s="402"/>
      <c r="E1" s="402"/>
      <c r="F1" s="402"/>
    </row>
    <row r="2" spans="1:10" ht="91.5" customHeight="1" x14ac:dyDescent="0.1">
      <c r="A2" s="12" t="s">
        <v>56</v>
      </c>
      <c r="B2" s="2" t="s">
        <v>2</v>
      </c>
      <c r="C2" s="2" t="s">
        <v>0</v>
      </c>
      <c r="D2" s="2" t="s">
        <v>3</v>
      </c>
      <c r="E2" s="2" t="s">
        <v>1</v>
      </c>
      <c r="F2" s="2" t="s">
        <v>4</v>
      </c>
      <c r="G2" s="133" t="s">
        <v>1988</v>
      </c>
      <c r="H2" s="133" t="s">
        <v>1985</v>
      </c>
      <c r="I2" s="133" t="s">
        <v>2371</v>
      </c>
      <c r="J2" s="133" t="s">
        <v>1989</v>
      </c>
    </row>
    <row r="3" spans="1:10" ht="81" x14ac:dyDescent="0.15">
      <c r="A3" s="8">
        <v>1</v>
      </c>
      <c r="B3" s="8" t="s">
        <v>5</v>
      </c>
      <c r="C3" s="8" t="s">
        <v>8</v>
      </c>
      <c r="D3" s="9" t="s">
        <v>10</v>
      </c>
      <c r="E3" s="9" t="s">
        <v>11</v>
      </c>
      <c r="F3" s="11">
        <v>1135000</v>
      </c>
      <c r="G3" s="11">
        <v>1135000</v>
      </c>
      <c r="H3" s="312" t="s">
        <v>2161</v>
      </c>
      <c r="I3" s="3">
        <v>15</v>
      </c>
      <c r="J3" s="313" t="s">
        <v>2363</v>
      </c>
    </row>
    <row r="4" spans="1:10" ht="46.5" x14ac:dyDescent="0.15">
      <c r="A4" s="2">
        <v>2</v>
      </c>
      <c r="B4" s="2" t="s">
        <v>5</v>
      </c>
      <c r="C4" s="2" t="s">
        <v>12</v>
      </c>
      <c r="D4" s="2" t="s">
        <v>13</v>
      </c>
      <c r="E4" s="4" t="s">
        <v>14</v>
      </c>
      <c r="F4" s="5">
        <v>450000</v>
      </c>
      <c r="G4" s="5">
        <v>450000</v>
      </c>
      <c r="H4" s="312" t="s">
        <v>2161</v>
      </c>
      <c r="I4" s="3">
        <v>12</v>
      </c>
      <c r="J4" s="313" t="s">
        <v>2363</v>
      </c>
    </row>
    <row r="5" spans="1:10" ht="24" x14ac:dyDescent="0.15">
      <c r="A5" s="2">
        <v>3</v>
      </c>
      <c r="B5" s="2" t="s">
        <v>5</v>
      </c>
      <c r="C5" s="2" t="s">
        <v>15</v>
      </c>
      <c r="D5" s="4" t="s">
        <v>16</v>
      </c>
      <c r="E5" s="4" t="s">
        <v>17</v>
      </c>
      <c r="F5" s="5">
        <v>730000</v>
      </c>
      <c r="G5" s="5">
        <v>730000</v>
      </c>
      <c r="H5" s="312" t="s">
        <v>2161</v>
      </c>
      <c r="I5" s="3">
        <v>12</v>
      </c>
      <c r="J5" s="313" t="s">
        <v>2363</v>
      </c>
    </row>
    <row r="6" spans="1:10" ht="58.5" x14ac:dyDescent="0.15">
      <c r="A6" s="2">
        <v>4</v>
      </c>
      <c r="B6" s="2" t="s">
        <v>5</v>
      </c>
      <c r="C6" s="2" t="s">
        <v>18</v>
      </c>
      <c r="D6" s="4" t="s">
        <v>19</v>
      </c>
      <c r="E6" s="4" t="s">
        <v>20</v>
      </c>
      <c r="F6" s="5">
        <v>1109195.71</v>
      </c>
      <c r="G6" s="5">
        <v>1109195.71</v>
      </c>
      <c r="H6" s="312" t="s">
        <v>2161</v>
      </c>
      <c r="I6" s="3">
        <v>15</v>
      </c>
      <c r="J6" s="313" t="s">
        <v>2363</v>
      </c>
    </row>
    <row r="7" spans="1:10" ht="35.25" x14ac:dyDescent="0.15">
      <c r="A7" s="8">
        <v>5</v>
      </c>
      <c r="B7" s="2" t="s">
        <v>5</v>
      </c>
      <c r="C7" s="2" t="s">
        <v>9</v>
      </c>
      <c r="D7" s="2" t="s">
        <v>7</v>
      </c>
      <c r="E7" s="4" t="s">
        <v>6</v>
      </c>
      <c r="F7" s="5">
        <v>365984.88</v>
      </c>
      <c r="G7" s="5">
        <v>365984.88</v>
      </c>
      <c r="H7" s="312" t="s">
        <v>2161</v>
      </c>
      <c r="I7" s="3">
        <v>12</v>
      </c>
      <c r="J7" s="313" t="s">
        <v>2363</v>
      </c>
    </row>
    <row r="8" spans="1:10" ht="35.25" x14ac:dyDescent="0.15">
      <c r="A8" s="2">
        <v>6</v>
      </c>
      <c r="B8" s="2" t="s">
        <v>5</v>
      </c>
      <c r="C8" s="4" t="s">
        <v>21</v>
      </c>
      <c r="D8" s="4" t="s">
        <v>22</v>
      </c>
      <c r="E8" s="4" t="s">
        <v>23</v>
      </c>
      <c r="F8" s="5">
        <v>1200000</v>
      </c>
      <c r="G8" s="5">
        <v>1200000</v>
      </c>
      <c r="H8" s="312" t="s">
        <v>2161</v>
      </c>
      <c r="I8" s="3">
        <v>15</v>
      </c>
      <c r="J8" s="313" t="s">
        <v>2363</v>
      </c>
    </row>
    <row r="9" spans="1:10" ht="24" x14ac:dyDescent="0.15">
      <c r="A9" s="2">
        <v>7</v>
      </c>
      <c r="B9" s="2" t="s">
        <v>5</v>
      </c>
      <c r="C9" s="4" t="s">
        <v>25</v>
      </c>
      <c r="D9" s="4" t="s">
        <v>26</v>
      </c>
      <c r="E9" s="4" t="s">
        <v>27</v>
      </c>
      <c r="F9" s="5">
        <v>467500</v>
      </c>
      <c r="G9" s="5">
        <v>467500</v>
      </c>
      <c r="H9" s="312" t="s">
        <v>2161</v>
      </c>
      <c r="I9" s="3">
        <v>12</v>
      </c>
      <c r="J9" s="313" t="s">
        <v>2363</v>
      </c>
    </row>
    <row r="10" spans="1:10" ht="24" x14ac:dyDescent="0.15">
      <c r="A10" s="2">
        <v>8</v>
      </c>
      <c r="B10" s="2" t="s">
        <v>5</v>
      </c>
      <c r="C10" s="4" t="s">
        <v>28</v>
      </c>
      <c r="D10" s="2" t="s">
        <v>29</v>
      </c>
      <c r="E10" s="4" t="s">
        <v>17</v>
      </c>
      <c r="F10" s="5">
        <v>230000</v>
      </c>
      <c r="G10" s="5">
        <v>230000</v>
      </c>
      <c r="H10" s="312" t="s">
        <v>2161</v>
      </c>
      <c r="I10" s="3">
        <v>9</v>
      </c>
      <c r="J10" s="313" t="s">
        <v>2363</v>
      </c>
    </row>
    <row r="11" spans="1:10" ht="69.75" x14ac:dyDescent="0.15">
      <c r="A11" s="8">
        <v>9</v>
      </c>
      <c r="B11" s="2" t="s">
        <v>5</v>
      </c>
      <c r="C11" s="4" t="s">
        <v>30</v>
      </c>
      <c r="D11" s="4" t="s">
        <v>31</v>
      </c>
      <c r="E11" s="4" t="s">
        <v>32</v>
      </c>
      <c r="F11" s="5">
        <v>730000</v>
      </c>
      <c r="G11" s="5">
        <v>730000</v>
      </c>
      <c r="H11" s="312" t="s">
        <v>2161</v>
      </c>
      <c r="I11" s="3">
        <v>12</v>
      </c>
      <c r="J11" s="313" t="s">
        <v>2363</v>
      </c>
    </row>
    <row r="12" spans="1:10" ht="35.25" x14ac:dyDescent="0.15">
      <c r="A12" s="2">
        <v>10</v>
      </c>
      <c r="B12" s="2" t="s">
        <v>5</v>
      </c>
      <c r="C12" s="2" t="s">
        <v>33</v>
      </c>
      <c r="D12" s="4" t="s">
        <v>34</v>
      </c>
      <c r="E12" s="4" t="s">
        <v>23</v>
      </c>
      <c r="F12" s="5">
        <v>2500000</v>
      </c>
      <c r="G12" s="5">
        <v>2500000</v>
      </c>
      <c r="H12" s="312" t="s">
        <v>2161</v>
      </c>
      <c r="I12" s="3">
        <v>20</v>
      </c>
      <c r="J12" s="313" t="s">
        <v>2363</v>
      </c>
    </row>
    <row r="13" spans="1:10" ht="35.25" x14ac:dyDescent="0.15">
      <c r="A13" s="2">
        <v>11</v>
      </c>
      <c r="B13" s="2" t="s">
        <v>5</v>
      </c>
      <c r="C13" s="4" t="s">
        <v>35</v>
      </c>
      <c r="D13" s="4" t="s">
        <v>36</v>
      </c>
      <c r="E13" s="4" t="s">
        <v>37</v>
      </c>
      <c r="F13" s="5">
        <v>600000</v>
      </c>
      <c r="G13" s="5">
        <v>600000</v>
      </c>
      <c r="H13" s="312" t="s">
        <v>2161</v>
      </c>
      <c r="I13" s="3">
        <v>12</v>
      </c>
      <c r="J13" s="313" t="s">
        <v>2363</v>
      </c>
    </row>
    <row r="14" spans="1:10" ht="24" x14ac:dyDescent="0.15">
      <c r="A14" s="2">
        <v>12</v>
      </c>
      <c r="B14" s="2" t="s">
        <v>5</v>
      </c>
      <c r="C14" s="4" t="s">
        <v>38</v>
      </c>
      <c r="D14" s="4" t="s">
        <v>39</v>
      </c>
      <c r="E14" s="4" t="s">
        <v>23</v>
      </c>
      <c r="F14" s="5">
        <v>700000</v>
      </c>
      <c r="G14" s="5">
        <v>700000</v>
      </c>
      <c r="H14" s="312" t="s">
        <v>2161</v>
      </c>
      <c r="I14" s="3">
        <v>12</v>
      </c>
      <c r="J14" s="313" t="s">
        <v>2363</v>
      </c>
    </row>
    <row r="15" spans="1:10" ht="24" x14ac:dyDescent="0.15">
      <c r="A15" s="8">
        <v>13</v>
      </c>
      <c r="B15" s="2" t="s">
        <v>5</v>
      </c>
      <c r="C15" s="2" t="s">
        <v>40</v>
      </c>
      <c r="D15" s="4" t="s">
        <v>41</v>
      </c>
      <c r="E15" s="4" t="s">
        <v>23</v>
      </c>
      <c r="F15" s="5">
        <v>813501.6</v>
      </c>
      <c r="G15" s="5">
        <v>813501.6</v>
      </c>
      <c r="H15" s="312" t="s">
        <v>2161</v>
      </c>
      <c r="I15" s="3">
        <v>14</v>
      </c>
      <c r="J15" s="313" t="s">
        <v>2363</v>
      </c>
    </row>
    <row r="16" spans="1:10" ht="35.25" x14ac:dyDescent="0.15">
      <c r="A16" s="2">
        <v>14</v>
      </c>
      <c r="B16" s="2" t="s">
        <v>5</v>
      </c>
      <c r="C16" s="4" t="s">
        <v>42</v>
      </c>
      <c r="D16" s="4" t="s">
        <v>43</v>
      </c>
      <c r="E16" s="4" t="s">
        <v>44</v>
      </c>
      <c r="F16" s="5">
        <v>894000</v>
      </c>
      <c r="G16" s="5">
        <v>894000</v>
      </c>
      <c r="H16" s="312" t="s">
        <v>2161</v>
      </c>
      <c r="I16" s="3">
        <v>14</v>
      </c>
      <c r="J16" s="313" t="s">
        <v>2363</v>
      </c>
    </row>
    <row r="17" spans="1:10" ht="24" x14ac:dyDescent="0.15">
      <c r="A17" s="2">
        <v>15</v>
      </c>
      <c r="B17" s="2" t="s">
        <v>5</v>
      </c>
      <c r="C17" s="4" t="s">
        <v>45</v>
      </c>
      <c r="D17" s="2" t="s">
        <v>46</v>
      </c>
      <c r="E17" s="4" t="s">
        <v>23</v>
      </c>
      <c r="F17" s="5">
        <v>1510000</v>
      </c>
      <c r="G17" s="5">
        <v>1510000</v>
      </c>
      <c r="H17" s="312" t="s">
        <v>2161</v>
      </c>
      <c r="I17" s="3">
        <v>17</v>
      </c>
      <c r="J17" s="313" t="s">
        <v>2363</v>
      </c>
    </row>
    <row r="18" spans="1:10" ht="24" x14ac:dyDescent="0.15">
      <c r="A18" s="2">
        <v>16</v>
      </c>
      <c r="B18" s="2" t="s">
        <v>5</v>
      </c>
      <c r="C18" s="4" t="s">
        <v>24</v>
      </c>
      <c r="D18" s="4" t="s">
        <v>47</v>
      </c>
      <c r="E18" s="4" t="s">
        <v>48</v>
      </c>
      <c r="F18" s="5">
        <v>580000</v>
      </c>
      <c r="G18" s="5">
        <v>580000</v>
      </c>
      <c r="H18" s="312" t="s">
        <v>2161</v>
      </c>
      <c r="I18" s="3">
        <v>12</v>
      </c>
      <c r="J18" s="313" t="s">
        <v>2363</v>
      </c>
    </row>
    <row r="19" spans="1:10" ht="24" x14ac:dyDescent="0.15">
      <c r="A19" s="8">
        <v>17</v>
      </c>
      <c r="B19" s="2" t="s">
        <v>5</v>
      </c>
      <c r="C19" s="4" t="s">
        <v>49</v>
      </c>
      <c r="D19" s="2" t="s">
        <v>50</v>
      </c>
      <c r="E19" s="4" t="s">
        <v>51</v>
      </c>
      <c r="F19" s="5">
        <v>900000</v>
      </c>
      <c r="G19" s="5">
        <v>900000</v>
      </c>
      <c r="H19" s="312" t="s">
        <v>2161</v>
      </c>
      <c r="I19" s="3">
        <v>13</v>
      </c>
      <c r="J19" s="313" t="s">
        <v>2363</v>
      </c>
    </row>
    <row r="20" spans="1:10" ht="35.25" x14ac:dyDescent="0.15">
      <c r="A20" s="2">
        <v>18</v>
      </c>
      <c r="B20" s="2" t="s">
        <v>5</v>
      </c>
      <c r="C20" s="4" t="s">
        <v>52</v>
      </c>
      <c r="D20" s="2" t="s">
        <v>53</v>
      </c>
      <c r="E20" s="4" t="s">
        <v>54</v>
      </c>
      <c r="F20" s="5">
        <v>1400000</v>
      </c>
      <c r="G20" s="5">
        <v>1400000</v>
      </c>
      <c r="H20" s="312" t="s">
        <v>2161</v>
      </c>
      <c r="I20" s="3">
        <v>16</v>
      </c>
      <c r="J20" s="313" t="s">
        <v>2363</v>
      </c>
    </row>
    <row r="21" spans="1:10" x14ac:dyDescent="0.15">
      <c r="F21" s="14">
        <f>SUM(F3:F20)</f>
        <v>16315182.189999999</v>
      </c>
    </row>
    <row r="22" spans="1:10" x14ac:dyDescent="0.15">
      <c r="F22" s="6"/>
    </row>
  </sheetData>
  <mergeCells count="1">
    <mergeCell ref="A1:F1"/>
  </mergeCells>
  <phoneticPr fontId="0" type="noConversion"/>
  <pageMargins left="0.75" right="0.75" top="1" bottom="1" header="0.5" footer="0.5"/>
  <pageSetup paperSize="8"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9"/>
  <sheetViews>
    <sheetView topLeftCell="A7" workbookViewId="0" xr3:uid="{FF0BDA26-1AD6-5648-BD9A-E01AA4DDCA7C}">
      <selection activeCell="C6" sqref="A6:IV6"/>
    </sheetView>
  </sheetViews>
  <sheetFormatPr defaultRowHeight="12.75" x14ac:dyDescent="0.15"/>
  <cols>
    <col min="2" max="2" width="18.47265625" customWidth="1"/>
    <col min="4" max="4" width="16.31640625" customWidth="1"/>
    <col min="5" max="5" width="47.33203125" customWidth="1"/>
    <col min="6" max="6" width="31.28515625" customWidth="1"/>
    <col min="7" max="8" width="24.67578125" customWidth="1"/>
    <col min="9" max="9" width="25.890625" customWidth="1"/>
    <col min="10" max="10" width="19.8203125" customWidth="1"/>
  </cols>
  <sheetData>
    <row r="1" spans="1:10" ht="54.75" customHeight="1" x14ac:dyDescent="0.15">
      <c r="A1" s="403" t="s">
        <v>1281</v>
      </c>
      <c r="B1" s="403"/>
      <c r="C1" s="403"/>
      <c r="D1" s="403"/>
      <c r="E1" s="403"/>
      <c r="F1" s="403"/>
      <c r="G1" s="21"/>
      <c r="H1" s="21"/>
      <c r="I1" s="21"/>
      <c r="J1" s="21"/>
    </row>
    <row r="2" spans="1:10" ht="93" customHeight="1" x14ac:dyDescent="0.15">
      <c r="A2" s="95" t="s">
        <v>1282</v>
      </c>
      <c r="B2" s="95" t="s">
        <v>454</v>
      </c>
      <c r="C2" s="95" t="s">
        <v>1144</v>
      </c>
      <c r="D2" s="95" t="s">
        <v>1283</v>
      </c>
      <c r="E2" s="95" t="s">
        <v>1258</v>
      </c>
      <c r="F2" s="95" t="s">
        <v>823</v>
      </c>
      <c r="G2" s="133" t="s">
        <v>1988</v>
      </c>
      <c r="H2" s="133" t="s">
        <v>1985</v>
      </c>
      <c r="I2" s="133" t="s">
        <v>2375</v>
      </c>
      <c r="J2" s="133" t="s">
        <v>1989</v>
      </c>
    </row>
    <row r="3" spans="1:10" ht="76.5" customHeight="1" x14ac:dyDescent="0.15">
      <c r="A3" s="3">
        <v>1</v>
      </c>
      <c r="B3" s="98" t="s">
        <v>1259</v>
      </c>
      <c r="C3" s="21" t="s">
        <v>1260</v>
      </c>
      <c r="D3" s="98" t="s">
        <v>1261</v>
      </c>
      <c r="E3" s="98" t="s">
        <v>1262</v>
      </c>
      <c r="F3" s="99">
        <v>800000</v>
      </c>
      <c r="G3" s="99">
        <v>4000000</v>
      </c>
      <c r="H3" s="314" t="s">
        <v>2372</v>
      </c>
      <c r="I3" s="318" t="s">
        <v>2293</v>
      </c>
      <c r="J3" s="317" t="s">
        <v>2377</v>
      </c>
    </row>
    <row r="4" spans="1:10" ht="63.75" customHeight="1" x14ac:dyDescent="0.15">
      <c r="A4" s="3">
        <v>2</v>
      </c>
      <c r="B4" s="98" t="s">
        <v>1263</v>
      </c>
      <c r="C4" s="21" t="s">
        <v>1264</v>
      </c>
      <c r="D4" s="98" t="s">
        <v>1265</v>
      </c>
      <c r="E4" s="98" t="s">
        <v>1266</v>
      </c>
      <c r="F4" s="99">
        <v>800000</v>
      </c>
      <c r="G4" s="320" t="s">
        <v>2373</v>
      </c>
      <c r="H4" s="314" t="s">
        <v>1996</v>
      </c>
      <c r="I4" s="13" t="s">
        <v>2027</v>
      </c>
      <c r="J4" s="317" t="s">
        <v>2377</v>
      </c>
    </row>
    <row r="5" spans="1:10" ht="54" customHeight="1" x14ac:dyDescent="0.15">
      <c r="A5" s="3">
        <v>3</v>
      </c>
      <c r="B5" s="98" t="s">
        <v>1267</v>
      </c>
      <c r="C5" s="21" t="s">
        <v>1268</v>
      </c>
      <c r="D5" s="98" t="s">
        <v>1269</v>
      </c>
      <c r="E5" s="98" t="s">
        <v>1270</v>
      </c>
      <c r="F5" s="99">
        <v>750000</v>
      </c>
      <c r="G5" s="99">
        <v>875000</v>
      </c>
      <c r="H5" s="314" t="s">
        <v>2374</v>
      </c>
      <c r="I5" s="319" t="s">
        <v>2304</v>
      </c>
      <c r="J5" s="317" t="s">
        <v>2377</v>
      </c>
    </row>
    <row r="6" spans="1:10" s="129" customFormat="1" ht="61.5" customHeight="1" x14ac:dyDescent="0.15">
      <c r="A6" s="33">
        <v>4</v>
      </c>
      <c r="B6" s="321" t="s">
        <v>1271</v>
      </c>
      <c r="C6" s="128" t="s">
        <v>1260</v>
      </c>
      <c r="D6" s="321" t="s">
        <v>1272</v>
      </c>
      <c r="E6" s="321" t="s">
        <v>1273</v>
      </c>
      <c r="F6" s="322">
        <v>481505.77324000001</v>
      </c>
      <c r="G6" s="322">
        <v>481505.77324000001</v>
      </c>
      <c r="H6" s="323" t="s">
        <v>1996</v>
      </c>
      <c r="I6" s="324" t="s">
        <v>2376</v>
      </c>
      <c r="J6" s="325" t="s">
        <v>2377</v>
      </c>
    </row>
    <row r="7" spans="1:10" ht="53.25" customHeight="1" x14ac:dyDescent="0.15">
      <c r="A7" s="3">
        <v>5</v>
      </c>
      <c r="B7" s="98" t="s">
        <v>1274</v>
      </c>
      <c r="C7" s="21" t="s">
        <v>1260</v>
      </c>
      <c r="D7" s="98" t="s">
        <v>1275</v>
      </c>
      <c r="E7" s="98" t="s">
        <v>1276</v>
      </c>
      <c r="F7" s="99">
        <v>297970.39</v>
      </c>
      <c r="G7" s="99">
        <v>322000</v>
      </c>
      <c r="H7" s="314" t="s">
        <v>1996</v>
      </c>
      <c r="I7" s="315" t="s">
        <v>2291</v>
      </c>
      <c r="J7" s="317" t="s">
        <v>2377</v>
      </c>
    </row>
    <row r="8" spans="1:10" ht="60.75" customHeight="1" x14ac:dyDescent="0.15">
      <c r="A8" s="3">
        <v>6</v>
      </c>
      <c r="B8" s="98" t="s">
        <v>1277</v>
      </c>
      <c r="C8" s="21" t="s">
        <v>1278</v>
      </c>
      <c r="D8" s="98" t="s">
        <v>1279</v>
      </c>
      <c r="E8" s="98" t="s">
        <v>1280</v>
      </c>
      <c r="F8" s="99">
        <v>265660.59999999998</v>
      </c>
      <c r="G8" s="99">
        <v>270000</v>
      </c>
      <c r="H8" s="314" t="s">
        <v>1996</v>
      </c>
      <c r="I8" s="315" t="s">
        <v>2331</v>
      </c>
      <c r="J8" s="317" t="s">
        <v>2377</v>
      </c>
    </row>
    <row r="9" spans="1:10" x14ac:dyDescent="0.15">
      <c r="F9" s="66">
        <f>SUM(F3:F8)</f>
        <v>3395136.7632400002</v>
      </c>
    </row>
  </sheetData>
  <mergeCells count="1">
    <mergeCell ref="A1:F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7"/>
  <sheetViews>
    <sheetView topLeftCell="E16" workbookViewId="0" xr3:uid="{C67EF94B-0B3B-5838-830C-E3A509766221}">
      <selection activeCell="R14" sqref="R14"/>
    </sheetView>
  </sheetViews>
  <sheetFormatPr defaultRowHeight="12.75" x14ac:dyDescent="0.15"/>
  <cols>
    <col min="1" max="1" width="6.47265625" customWidth="1"/>
    <col min="2" max="2" width="41.3984375" customWidth="1"/>
    <col min="3" max="3" width="12.5390625" customWidth="1"/>
    <col min="4" max="4" width="60.4140625" customWidth="1"/>
    <col min="5" max="6" width="13.484375" customWidth="1"/>
    <col min="7" max="7" width="14.15625" customWidth="1"/>
    <col min="8" max="8" width="11.59375" customWidth="1"/>
    <col min="9" max="9" width="17.6640625" customWidth="1"/>
    <col min="10" max="10" width="13.484375" customWidth="1"/>
    <col min="11" max="11" width="23.734375" customWidth="1"/>
    <col min="12" max="13" width="20.6328125" customWidth="1"/>
  </cols>
  <sheetData>
    <row r="1" spans="1:17" ht="15" customHeight="1" x14ac:dyDescent="0.15">
      <c r="A1" s="413" t="s">
        <v>1284</v>
      </c>
      <c r="B1" s="414"/>
      <c r="C1" s="414"/>
      <c r="D1" s="414"/>
      <c r="E1" s="414"/>
      <c r="F1" s="414"/>
      <c r="G1" s="414"/>
      <c r="H1" s="414"/>
      <c r="I1" s="414"/>
    </row>
    <row r="2" spans="1:17" ht="15" customHeight="1" x14ac:dyDescent="0.15">
      <c r="A2" s="415"/>
      <c r="B2" s="416"/>
      <c r="C2" s="416"/>
      <c r="D2" s="416"/>
      <c r="E2" s="416"/>
      <c r="F2" s="416"/>
      <c r="G2" s="416"/>
      <c r="H2" s="416"/>
      <c r="I2" s="416"/>
    </row>
    <row r="3" spans="1:17" ht="96" customHeight="1" x14ac:dyDescent="0.2">
      <c r="A3" s="100" t="s">
        <v>1285</v>
      </c>
      <c r="B3" s="100" t="s">
        <v>1286</v>
      </c>
      <c r="C3" s="100" t="s">
        <v>453</v>
      </c>
      <c r="D3" s="100" t="s">
        <v>1287</v>
      </c>
      <c r="E3" s="407" t="s">
        <v>1288</v>
      </c>
      <c r="F3" s="408"/>
      <c r="G3" s="408"/>
      <c r="H3" s="409"/>
      <c r="I3" s="101" t="s">
        <v>1289</v>
      </c>
      <c r="J3" s="100" t="s">
        <v>2378</v>
      </c>
      <c r="K3" s="100" t="s">
        <v>2379</v>
      </c>
      <c r="L3" s="100" t="s">
        <v>2380</v>
      </c>
      <c r="M3" s="100" t="s">
        <v>2380</v>
      </c>
      <c r="N3" s="407" t="s">
        <v>2381</v>
      </c>
      <c r="O3" s="408"/>
      <c r="P3" s="408"/>
      <c r="Q3" s="409"/>
    </row>
    <row r="4" spans="1:17" ht="30" customHeight="1" x14ac:dyDescent="0.15">
      <c r="A4" s="102">
        <v>1</v>
      </c>
      <c r="B4" s="103" t="s">
        <v>1290</v>
      </c>
      <c r="C4" s="3" t="s">
        <v>1291</v>
      </c>
      <c r="D4" s="104" t="s">
        <v>1292</v>
      </c>
      <c r="E4" s="417" t="s">
        <v>1293</v>
      </c>
      <c r="F4" s="417"/>
      <c r="G4" s="417"/>
      <c r="H4" s="417"/>
      <c r="I4" s="105">
        <v>700000</v>
      </c>
      <c r="J4" s="105">
        <v>700000</v>
      </c>
      <c r="K4" s="3" t="s">
        <v>2382</v>
      </c>
      <c r="L4" s="3" t="s">
        <v>2019</v>
      </c>
      <c r="M4" s="170" t="s">
        <v>2385</v>
      </c>
      <c r="N4" s="410" t="s">
        <v>2363</v>
      </c>
      <c r="O4" s="411"/>
      <c r="P4" s="411"/>
      <c r="Q4" s="412"/>
    </row>
    <row r="5" spans="1:17" ht="33" customHeight="1" x14ac:dyDescent="0.15">
      <c r="A5" s="102">
        <v>2</v>
      </c>
      <c r="B5" s="106" t="s">
        <v>1294</v>
      </c>
      <c r="C5" s="3" t="s">
        <v>1291</v>
      </c>
      <c r="D5" s="104" t="s">
        <v>1295</v>
      </c>
      <c r="E5" s="417" t="s">
        <v>1296</v>
      </c>
      <c r="F5" s="417"/>
      <c r="G5" s="417"/>
      <c r="H5" s="417"/>
      <c r="I5" s="105">
        <v>797000</v>
      </c>
      <c r="J5" s="105">
        <v>797000</v>
      </c>
      <c r="K5" s="3" t="s">
        <v>2383</v>
      </c>
      <c r="L5" s="3" t="s">
        <v>2384</v>
      </c>
      <c r="M5" s="170" t="s">
        <v>2385</v>
      </c>
      <c r="N5" s="404" t="s">
        <v>2363</v>
      </c>
      <c r="O5" s="405"/>
      <c r="P5" s="405"/>
      <c r="Q5" s="406"/>
    </row>
    <row r="6" spans="1:17" ht="30.75" customHeight="1" x14ac:dyDescent="0.15">
      <c r="A6" s="102">
        <v>3</v>
      </c>
      <c r="B6" s="103" t="s">
        <v>1297</v>
      </c>
      <c r="C6" s="3" t="s">
        <v>1291</v>
      </c>
      <c r="D6" s="104" t="s">
        <v>1298</v>
      </c>
      <c r="E6" s="417" t="s">
        <v>684</v>
      </c>
      <c r="F6" s="417"/>
      <c r="G6" s="417"/>
      <c r="H6" s="417"/>
      <c r="I6" s="105">
        <v>1400000</v>
      </c>
      <c r="J6" s="105">
        <v>1400000</v>
      </c>
      <c r="K6" s="3" t="s">
        <v>2383</v>
      </c>
      <c r="L6" s="3" t="s">
        <v>2384</v>
      </c>
      <c r="M6" s="170" t="s">
        <v>2027</v>
      </c>
      <c r="N6" s="404" t="s">
        <v>2363</v>
      </c>
      <c r="O6" s="405"/>
      <c r="P6" s="405"/>
      <c r="Q6" s="406"/>
    </row>
    <row r="7" spans="1:17" ht="27" customHeight="1" x14ac:dyDescent="0.15">
      <c r="A7" s="102">
        <v>4</v>
      </c>
      <c r="B7" s="107" t="s">
        <v>1299</v>
      </c>
      <c r="C7" s="3" t="s">
        <v>1300</v>
      </c>
      <c r="D7" s="104" t="s">
        <v>1301</v>
      </c>
      <c r="E7" s="417" t="s">
        <v>48</v>
      </c>
      <c r="F7" s="417"/>
      <c r="G7" s="417"/>
      <c r="H7" s="417"/>
      <c r="I7" s="105">
        <v>700000</v>
      </c>
      <c r="J7" s="105">
        <v>700000</v>
      </c>
      <c r="K7" s="3" t="s">
        <v>2382</v>
      </c>
      <c r="L7" s="3" t="s">
        <v>2019</v>
      </c>
      <c r="M7" s="170" t="s">
        <v>2385</v>
      </c>
      <c r="N7" s="404" t="s">
        <v>2363</v>
      </c>
      <c r="O7" s="405"/>
      <c r="P7" s="405"/>
      <c r="Q7" s="406"/>
    </row>
    <row r="8" spans="1:17" ht="15" x14ac:dyDescent="0.15">
      <c r="A8" s="102">
        <v>5</v>
      </c>
      <c r="B8" s="103" t="s">
        <v>1302</v>
      </c>
      <c r="C8" s="3" t="s">
        <v>1291</v>
      </c>
      <c r="D8" s="104" t="s">
        <v>1303</v>
      </c>
      <c r="E8" s="417" t="s">
        <v>48</v>
      </c>
      <c r="F8" s="417"/>
      <c r="G8" s="417"/>
      <c r="H8" s="417"/>
      <c r="I8" s="105">
        <v>700000</v>
      </c>
      <c r="J8" s="105">
        <v>700000</v>
      </c>
      <c r="K8" s="3" t="s">
        <v>2382</v>
      </c>
      <c r="L8" s="3" t="s">
        <v>2019</v>
      </c>
      <c r="M8" s="170" t="s">
        <v>2385</v>
      </c>
      <c r="N8" s="404" t="s">
        <v>2363</v>
      </c>
      <c r="O8" s="405"/>
      <c r="P8" s="405"/>
      <c r="Q8" s="406"/>
    </row>
    <row r="9" spans="1:17" ht="27" customHeight="1" x14ac:dyDescent="0.15">
      <c r="A9" s="102">
        <v>6</v>
      </c>
      <c r="B9" s="103" t="s">
        <v>1304</v>
      </c>
      <c r="C9" s="3" t="s">
        <v>1291</v>
      </c>
      <c r="D9" s="104" t="s">
        <v>1305</v>
      </c>
      <c r="E9" s="417" t="s">
        <v>48</v>
      </c>
      <c r="F9" s="417"/>
      <c r="G9" s="417"/>
      <c r="H9" s="417"/>
      <c r="I9" s="105">
        <v>680000</v>
      </c>
      <c r="J9" s="105">
        <v>680000</v>
      </c>
      <c r="K9" s="3" t="s">
        <v>2382</v>
      </c>
      <c r="L9" s="3" t="s">
        <v>2019</v>
      </c>
      <c r="M9" s="170" t="s">
        <v>2385</v>
      </c>
      <c r="N9" s="404" t="s">
        <v>2363</v>
      </c>
      <c r="O9" s="405"/>
      <c r="P9" s="405"/>
      <c r="Q9" s="406"/>
    </row>
    <row r="10" spans="1:17" ht="15" x14ac:dyDescent="0.15">
      <c r="A10" s="102">
        <v>7</v>
      </c>
      <c r="B10" s="107" t="s">
        <v>1306</v>
      </c>
      <c r="C10" s="3" t="s">
        <v>1307</v>
      </c>
      <c r="D10" s="104" t="s">
        <v>1308</v>
      </c>
      <c r="E10" s="417" t="s">
        <v>48</v>
      </c>
      <c r="F10" s="417"/>
      <c r="G10" s="417"/>
      <c r="H10" s="417"/>
      <c r="I10" s="105">
        <v>700000</v>
      </c>
      <c r="J10" s="105">
        <v>700000</v>
      </c>
      <c r="K10" s="3" t="s">
        <v>2383</v>
      </c>
      <c r="L10" s="3" t="s">
        <v>2384</v>
      </c>
      <c r="M10" s="170" t="s">
        <v>2385</v>
      </c>
      <c r="N10" s="404" t="s">
        <v>2363</v>
      </c>
      <c r="O10" s="405"/>
      <c r="P10" s="405"/>
      <c r="Q10" s="406"/>
    </row>
    <row r="11" spans="1:17" ht="15" x14ac:dyDescent="0.15">
      <c r="A11" s="102">
        <v>8</v>
      </c>
      <c r="B11" s="107" t="s">
        <v>1309</v>
      </c>
      <c r="C11" s="3" t="s">
        <v>1300</v>
      </c>
      <c r="D11" s="104" t="s">
        <v>1310</v>
      </c>
      <c r="E11" s="417" t="s">
        <v>48</v>
      </c>
      <c r="F11" s="417"/>
      <c r="G11" s="417"/>
      <c r="H11" s="417"/>
      <c r="I11" s="105">
        <v>700000</v>
      </c>
      <c r="J11" s="105">
        <v>700000</v>
      </c>
      <c r="K11" s="3" t="s">
        <v>2383</v>
      </c>
      <c r="L11" s="3" t="s">
        <v>2384</v>
      </c>
      <c r="M11" s="170" t="s">
        <v>2385</v>
      </c>
      <c r="N11" s="404" t="s">
        <v>2363</v>
      </c>
      <c r="O11" s="405"/>
      <c r="P11" s="405"/>
      <c r="Q11" s="406"/>
    </row>
    <row r="12" spans="1:17" ht="15" x14ac:dyDescent="0.15">
      <c r="A12" s="102">
        <v>9</v>
      </c>
      <c r="B12" s="107" t="s">
        <v>1309</v>
      </c>
      <c r="C12" s="3" t="s">
        <v>1300</v>
      </c>
      <c r="D12" s="104" t="s">
        <v>1311</v>
      </c>
      <c r="E12" s="417" t="s">
        <v>684</v>
      </c>
      <c r="F12" s="417"/>
      <c r="G12" s="417"/>
      <c r="H12" s="417"/>
      <c r="I12" s="105">
        <v>1500000</v>
      </c>
      <c r="J12" s="105">
        <v>2700000</v>
      </c>
      <c r="K12" s="3" t="s">
        <v>2383</v>
      </c>
      <c r="L12" s="3" t="s">
        <v>2384</v>
      </c>
      <c r="M12" s="170" t="s">
        <v>2027</v>
      </c>
      <c r="N12" s="404" t="s">
        <v>2363</v>
      </c>
      <c r="O12" s="405"/>
      <c r="P12" s="405"/>
      <c r="Q12" s="406"/>
    </row>
    <row r="13" spans="1:17" ht="15" x14ac:dyDescent="0.15">
      <c r="A13" s="102">
        <v>10</v>
      </c>
      <c r="B13" s="107" t="s">
        <v>1312</v>
      </c>
      <c r="C13" s="3" t="s">
        <v>1313</v>
      </c>
      <c r="D13" s="104" t="s">
        <v>1314</v>
      </c>
      <c r="E13" s="417" t="s">
        <v>684</v>
      </c>
      <c r="F13" s="417"/>
      <c r="G13" s="417"/>
      <c r="H13" s="417"/>
      <c r="I13" s="105">
        <v>1500000</v>
      </c>
      <c r="J13" s="105">
        <v>4700000</v>
      </c>
      <c r="K13" s="3" t="s">
        <v>1996</v>
      </c>
      <c r="L13" s="3" t="s">
        <v>2019</v>
      </c>
      <c r="M13" s="170" t="s">
        <v>2027</v>
      </c>
      <c r="N13" s="404" t="s">
        <v>2363</v>
      </c>
      <c r="O13" s="405"/>
      <c r="P13" s="405"/>
      <c r="Q13" s="406"/>
    </row>
    <row r="14" spans="1:17" ht="15" x14ac:dyDescent="0.15">
      <c r="A14" s="102">
        <v>11</v>
      </c>
      <c r="B14" s="107" t="s">
        <v>1315</v>
      </c>
      <c r="C14" s="3" t="s">
        <v>1313</v>
      </c>
      <c r="D14" s="104" t="s">
        <v>1316</v>
      </c>
      <c r="E14" s="417" t="s">
        <v>48</v>
      </c>
      <c r="F14" s="417"/>
      <c r="G14" s="417"/>
      <c r="H14" s="417"/>
      <c r="I14" s="105">
        <v>700000</v>
      </c>
      <c r="J14" s="105">
        <v>700000</v>
      </c>
      <c r="K14" s="3" t="s">
        <v>1996</v>
      </c>
      <c r="L14" s="3" t="s">
        <v>2019</v>
      </c>
      <c r="M14" s="170" t="s">
        <v>2385</v>
      </c>
      <c r="N14" s="404" t="s">
        <v>2363</v>
      </c>
      <c r="O14" s="405"/>
      <c r="P14" s="405"/>
      <c r="Q14" s="406"/>
    </row>
    <row r="15" spans="1:17" ht="15" x14ac:dyDescent="0.15">
      <c r="A15" s="102">
        <v>12</v>
      </c>
      <c r="B15" s="107" t="s">
        <v>1317</v>
      </c>
      <c r="C15" s="3" t="s">
        <v>1300</v>
      </c>
      <c r="D15" s="104" t="s">
        <v>1318</v>
      </c>
      <c r="E15" s="417" t="s">
        <v>1293</v>
      </c>
      <c r="F15" s="417"/>
      <c r="G15" s="417"/>
      <c r="H15" s="417"/>
      <c r="I15" s="105">
        <v>700000</v>
      </c>
      <c r="J15" s="105">
        <v>700000</v>
      </c>
      <c r="K15" s="3" t="s">
        <v>2382</v>
      </c>
      <c r="L15" s="3" t="s">
        <v>2019</v>
      </c>
      <c r="M15" s="170" t="s">
        <v>2385</v>
      </c>
      <c r="N15" s="404" t="s">
        <v>2363</v>
      </c>
      <c r="O15" s="405"/>
      <c r="P15" s="405"/>
      <c r="Q15" s="406"/>
    </row>
    <row r="16" spans="1:17" ht="15" x14ac:dyDescent="0.15">
      <c r="A16" s="102">
        <v>13</v>
      </c>
      <c r="B16" s="107" t="s">
        <v>1319</v>
      </c>
      <c r="C16" s="3" t="s">
        <v>1313</v>
      </c>
      <c r="D16" s="104" t="s">
        <v>1320</v>
      </c>
      <c r="E16" s="417" t="s">
        <v>48</v>
      </c>
      <c r="F16" s="417"/>
      <c r="G16" s="417"/>
      <c r="H16" s="417"/>
      <c r="I16" s="105">
        <v>700000</v>
      </c>
      <c r="J16" s="105">
        <v>700000</v>
      </c>
      <c r="K16" s="3" t="s">
        <v>1996</v>
      </c>
      <c r="L16" s="3" t="s">
        <v>2019</v>
      </c>
      <c r="M16" s="170" t="s">
        <v>2385</v>
      </c>
      <c r="N16" s="404" t="s">
        <v>2363</v>
      </c>
      <c r="O16" s="405"/>
      <c r="P16" s="405"/>
      <c r="Q16" s="406"/>
    </row>
    <row r="17" spans="1:17" ht="15" x14ac:dyDescent="0.15">
      <c r="A17" s="102">
        <v>14</v>
      </c>
      <c r="B17" s="107" t="s">
        <v>1321</v>
      </c>
      <c r="C17" s="3" t="s">
        <v>1300</v>
      </c>
      <c r="D17" s="104" t="s">
        <v>1322</v>
      </c>
      <c r="E17" s="417" t="s">
        <v>1293</v>
      </c>
      <c r="F17" s="417"/>
      <c r="G17" s="417"/>
      <c r="H17" s="417"/>
      <c r="I17" s="105">
        <v>698000</v>
      </c>
      <c r="J17" s="105">
        <v>698000</v>
      </c>
      <c r="K17" s="3" t="s">
        <v>1996</v>
      </c>
      <c r="L17" s="3" t="s">
        <v>2019</v>
      </c>
      <c r="M17" s="170" t="s">
        <v>2385</v>
      </c>
      <c r="N17" s="404" t="s">
        <v>2363</v>
      </c>
      <c r="O17" s="405"/>
      <c r="P17" s="405"/>
      <c r="Q17" s="406"/>
    </row>
    <row r="18" spans="1:17" ht="15" x14ac:dyDescent="0.15">
      <c r="A18" s="102">
        <v>15</v>
      </c>
      <c r="B18" s="107" t="s">
        <v>1323</v>
      </c>
      <c r="C18" s="3" t="s">
        <v>1324</v>
      </c>
      <c r="D18" s="104" t="s">
        <v>1325</v>
      </c>
      <c r="E18" s="417" t="s">
        <v>48</v>
      </c>
      <c r="F18" s="417"/>
      <c r="G18" s="417"/>
      <c r="H18" s="417"/>
      <c r="I18" s="105">
        <v>700000</v>
      </c>
      <c r="J18" s="105">
        <v>3000000</v>
      </c>
      <c r="K18" s="3" t="s">
        <v>1998</v>
      </c>
      <c r="L18" s="3" t="s">
        <v>2019</v>
      </c>
      <c r="M18" s="170" t="s">
        <v>2385</v>
      </c>
      <c r="N18" s="404" t="s">
        <v>2363</v>
      </c>
      <c r="O18" s="405"/>
      <c r="P18" s="405"/>
      <c r="Q18" s="406"/>
    </row>
    <row r="19" spans="1:17" ht="15" x14ac:dyDescent="0.15">
      <c r="A19" s="102">
        <v>16</v>
      </c>
      <c r="B19" s="103" t="s">
        <v>1326</v>
      </c>
      <c r="C19" s="3" t="s">
        <v>1300</v>
      </c>
      <c r="D19" s="104" t="s">
        <v>1327</v>
      </c>
      <c r="E19" s="417" t="s">
        <v>684</v>
      </c>
      <c r="F19" s="417"/>
      <c r="G19" s="417"/>
      <c r="H19" s="417"/>
      <c r="I19" s="105">
        <v>1500000</v>
      </c>
      <c r="J19" s="105">
        <v>1500000</v>
      </c>
      <c r="K19" s="3" t="s">
        <v>2383</v>
      </c>
      <c r="L19" s="3" t="s">
        <v>2384</v>
      </c>
      <c r="M19" s="170" t="s">
        <v>2027</v>
      </c>
      <c r="N19" s="404" t="s">
        <v>2363</v>
      </c>
      <c r="O19" s="405"/>
      <c r="P19" s="405"/>
      <c r="Q19" s="406"/>
    </row>
    <row r="20" spans="1:17" ht="15" x14ac:dyDescent="0.15">
      <c r="A20" s="102">
        <v>17</v>
      </c>
      <c r="B20" s="107" t="s">
        <v>1328</v>
      </c>
      <c r="C20" s="3" t="s">
        <v>1313</v>
      </c>
      <c r="D20" s="104" t="s">
        <v>1329</v>
      </c>
      <c r="E20" s="417" t="s">
        <v>48</v>
      </c>
      <c r="F20" s="417"/>
      <c r="G20" s="417"/>
      <c r="H20" s="417"/>
      <c r="I20" s="105">
        <v>700000</v>
      </c>
      <c r="J20" s="105">
        <v>700000</v>
      </c>
      <c r="K20" s="3" t="s">
        <v>1998</v>
      </c>
      <c r="L20" s="3" t="s">
        <v>2019</v>
      </c>
      <c r="M20" s="170" t="s">
        <v>2385</v>
      </c>
      <c r="N20" s="404" t="s">
        <v>2363</v>
      </c>
      <c r="O20" s="405"/>
      <c r="P20" s="405"/>
      <c r="Q20" s="406"/>
    </row>
    <row r="21" spans="1:17" ht="15" x14ac:dyDescent="0.15">
      <c r="A21" s="102">
        <v>18</v>
      </c>
      <c r="B21" s="107" t="s">
        <v>1330</v>
      </c>
      <c r="C21" s="3" t="s">
        <v>1300</v>
      </c>
      <c r="D21" s="104" t="s">
        <v>1331</v>
      </c>
      <c r="E21" s="417" t="s">
        <v>1293</v>
      </c>
      <c r="F21" s="417"/>
      <c r="G21" s="417"/>
      <c r="H21" s="417"/>
      <c r="I21" s="105">
        <v>698000</v>
      </c>
      <c r="J21" s="105">
        <v>698000</v>
      </c>
      <c r="K21" s="3" t="s">
        <v>1996</v>
      </c>
      <c r="L21" s="3" t="s">
        <v>2019</v>
      </c>
      <c r="M21" s="170" t="s">
        <v>2385</v>
      </c>
      <c r="N21" s="404" t="s">
        <v>2363</v>
      </c>
      <c r="O21" s="405"/>
      <c r="P21" s="405"/>
      <c r="Q21" s="406"/>
    </row>
    <row r="22" spans="1:17" ht="15" x14ac:dyDescent="0.15">
      <c r="A22" s="102">
        <v>19</v>
      </c>
      <c r="B22" s="103" t="s">
        <v>1332</v>
      </c>
      <c r="C22" s="3" t="s">
        <v>1333</v>
      </c>
      <c r="D22" s="104" t="s">
        <v>1334</v>
      </c>
      <c r="E22" s="417" t="s">
        <v>48</v>
      </c>
      <c r="F22" s="417"/>
      <c r="G22" s="417"/>
      <c r="H22" s="417"/>
      <c r="I22" s="105">
        <v>400000</v>
      </c>
      <c r="J22" s="105">
        <v>400000</v>
      </c>
      <c r="K22" s="3" t="s">
        <v>2383</v>
      </c>
      <c r="L22" s="3" t="s">
        <v>2384</v>
      </c>
      <c r="M22" s="170" t="s">
        <v>2385</v>
      </c>
      <c r="N22" s="404" t="s">
        <v>2363</v>
      </c>
      <c r="O22" s="405"/>
      <c r="P22" s="405"/>
      <c r="Q22" s="406"/>
    </row>
    <row r="23" spans="1:17" ht="15" x14ac:dyDescent="0.15">
      <c r="A23" s="102">
        <v>20</v>
      </c>
      <c r="B23" s="103" t="s">
        <v>1335</v>
      </c>
      <c r="C23" s="3" t="s">
        <v>1300</v>
      </c>
      <c r="D23" s="104" t="s">
        <v>1336</v>
      </c>
      <c r="E23" s="417" t="s">
        <v>684</v>
      </c>
      <c r="F23" s="417"/>
      <c r="G23" s="417"/>
      <c r="H23" s="417"/>
      <c r="I23" s="105">
        <v>1000000</v>
      </c>
      <c r="J23" s="105">
        <v>1000000</v>
      </c>
      <c r="K23" s="3" t="s">
        <v>1996</v>
      </c>
      <c r="L23" s="3" t="s">
        <v>2019</v>
      </c>
      <c r="M23" s="170" t="s">
        <v>2027</v>
      </c>
      <c r="N23" s="404" t="s">
        <v>2363</v>
      </c>
      <c r="O23" s="405"/>
      <c r="P23" s="405"/>
      <c r="Q23" s="406"/>
    </row>
    <row r="24" spans="1:17" ht="15" x14ac:dyDescent="0.15">
      <c r="A24" s="102">
        <v>21</v>
      </c>
      <c r="B24" s="103" t="s">
        <v>1337</v>
      </c>
      <c r="C24" s="3" t="s">
        <v>1291</v>
      </c>
      <c r="D24" s="104" t="s">
        <v>1338</v>
      </c>
      <c r="E24" s="417" t="s">
        <v>684</v>
      </c>
      <c r="F24" s="417"/>
      <c r="G24" s="417"/>
      <c r="H24" s="417"/>
      <c r="I24" s="105">
        <v>1500000</v>
      </c>
      <c r="J24" s="105">
        <v>1750000</v>
      </c>
      <c r="K24" s="3" t="s">
        <v>1996</v>
      </c>
      <c r="L24" s="3" t="s">
        <v>2019</v>
      </c>
      <c r="M24" s="170" t="s">
        <v>2027</v>
      </c>
      <c r="N24" s="404" t="s">
        <v>2363</v>
      </c>
      <c r="O24" s="405"/>
      <c r="P24" s="405"/>
      <c r="Q24" s="406"/>
    </row>
    <row r="25" spans="1:17" ht="15" x14ac:dyDescent="0.15">
      <c r="A25" s="102">
        <v>22</v>
      </c>
      <c r="B25" s="108" t="s">
        <v>1339</v>
      </c>
      <c r="C25" s="3" t="s">
        <v>1307</v>
      </c>
      <c r="D25" s="104" t="s">
        <v>1340</v>
      </c>
      <c r="E25" s="417" t="s">
        <v>1293</v>
      </c>
      <c r="F25" s="417"/>
      <c r="G25" s="417"/>
      <c r="H25" s="417"/>
      <c r="I25" s="105">
        <v>670000</v>
      </c>
      <c r="J25" s="105">
        <v>670000</v>
      </c>
      <c r="K25" s="3" t="s">
        <v>1998</v>
      </c>
      <c r="L25" s="3" t="s">
        <v>2019</v>
      </c>
      <c r="M25" s="170" t="s">
        <v>2385</v>
      </c>
      <c r="N25" s="404" t="s">
        <v>2363</v>
      </c>
      <c r="O25" s="405"/>
      <c r="P25" s="405"/>
      <c r="Q25" s="406"/>
    </row>
    <row r="26" spans="1:17" ht="15" x14ac:dyDescent="0.15">
      <c r="A26" s="102">
        <v>23</v>
      </c>
      <c r="B26" s="108" t="s">
        <v>1341</v>
      </c>
      <c r="C26" s="3" t="s">
        <v>1291</v>
      </c>
      <c r="D26" s="104" t="s">
        <v>1342</v>
      </c>
      <c r="E26" s="417" t="s">
        <v>684</v>
      </c>
      <c r="F26" s="417"/>
      <c r="G26" s="417"/>
      <c r="H26" s="417"/>
      <c r="I26" s="105">
        <v>1500000</v>
      </c>
      <c r="J26" s="105">
        <v>1500000</v>
      </c>
      <c r="K26" s="3" t="s">
        <v>2382</v>
      </c>
      <c r="L26" s="3" t="s">
        <v>2019</v>
      </c>
      <c r="M26" s="170" t="s">
        <v>2027</v>
      </c>
      <c r="N26" s="404" t="s">
        <v>2363</v>
      </c>
      <c r="O26" s="405"/>
      <c r="P26" s="405"/>
      <c r="Q26" s="406"/>
    </row>
    <row r="27" spans="1:17" ht="15" x14ac:dyDescent="0.15">
      <c r="A27" s="102">
        <v>24</v>
      </c>
      <c r="B27" s="103" t="s">
        <v>1343</v>
      </c>
      <c r="C27" s="3" t="s">
        <v>1291</v>
      </c>
      <c r="D27" s="104" t="s">
        <v>1344</v>
      </c>
      <c r="E27" s="417" t="s">
        <v>1293</v>
      </c>
      <c r="F27" s="417"/>
      <c r="G27" s="417"/>
      <c r="H27" s="417"/>
      <c r="I27" s="105">
        <v>700000</v>
      </c>
      <c r="J27" s="105">
        <v>850000</v>
      </c>
      <c r="K27" s="3" t="s">
        <v>2382</v>
      </c>
      <c r="L27" s="3" t="s">
        <v>2019</v>
      </c>
      <c r="M27" s="170" t="s">
        <v>2385</v>
      </c>
      <c r="N27" s="404" t="s">
        <v>2363</v>
      </c>
      <c r="O27" s="405"/>
      <c r="P27" s="405"/>
      <c r="Q27" s="406"/>
    </row>
    <row r="28" spans="1:17" ht="15" x14ac:dyDescent="0.15">
      <c r="A28" s="102">
        <v>25</v>
      </c>
      <c r="B28" s="108" t="s">
        <v>1345</v>
      </c>
      <c r="C28" s="3" t="s">
        <v>1313</v>
      </c>
      <c r="D28" s="104" t="s">
        <v>1346</v>
      </c>
      <c r="E28" s="417" t="s">
        <v>1293</v>
      </c>
      <c r="F28" s="417"/>
      <c r="G28" s="417"/>
      <c r="H28" s="417"/>
      <c r="I28" s="105">
        <v>700000</v>
      </c>
      <c r="J28" s="105">
        <v>1500000</v>
      </c>
      <c r="K28" s="3" t="s">
        <v>1998</v>
      </c>
      <c r="L28" s="3" t="s">
        <v>2019</v>
      </c>
      <c r="M28" s="170" t="s">
        <v>2385</v>
      </c>
      <c r="N28" s="404" t="s">
        <v>2363</v>
      </c>
      <c r="O28" s="405"/>
      <c r="P28" s="405"/>
      <c r="Q28" s="406"/>
    </row>
    <row r="29" spans="1:17" ht="15" x14ac:dyDescent="0.15">
      <c r="A29" s="102">
        <v>26</v>
      </c>
      <c r="B29" s="108" t="s">
        <v>1347</v>
      </c>
      <c r="C29" s="3" t="s">
        <v>1333</v>
      </c>
      <c r="D29" s="104" t="s">
        <v>1348</v>
      </c>
      <c r="E29" s="417" t="s">
        <v>48</v>
      </c>
      <c r="F29" s="417"/>
      <c r="G29" s="417"/>
      <c r="H29" s="417"/>
      <c r="I29" s="105">
        <v>700000</v>
      </c>
      <c r="J29" s="105">
        <v>700000</v>
      </c>
      <c r="K29" s="3" t="s">
        <v>1998</v>
      </c>
      <c r="L29" s="3" t="s">
        <v>2019</v>
      </c>
      <c r="M29" s="170" t="s">
        <v>2385</v>
      </c>
      <c r="N29" s="404" t="s">
        <v>2363</v>
      </c>
      <c r="O29" s="405"/>
      <c r="P29" s="405"/>
      <c r="Q29" s="406"/>
    </row>
    <row r="30" spans="1:17" ht="15" x14ac:dyDescent="0.15">
      <c r="A30" s="102">
        <v>27</v>
      </c>
      <c r="B30" s="108" t="s">
        <v>1349</v>
      </c>
      <c r="C30" s="3" t="s">
        <v>1300</v>
      </c>
      <c r="D30" s="104" t="s">
        <v>1350</v>
      </c>
      <c r="E30" s="417" t="s">
        <v>684</v>
      </c>
      <c r="F30" s="417"/>
      <c r="G30" s="417"/>
      <c r="H30" s="417"/>
      <c r="I30" s="105">
        <v>1500000</v>
      </c>
      <c r="J30" s="105">
        <v>2275500</v>
      </c>
      <c r="K30" s="3" t="s">
        <v>1998</v>
      </c>
      <c r="L30" s="3" t="s">
        <v>2019</v>
      </c>
      <c r="M30" s="3" t="s">
        <v>2002</v>
      </c>
      <c r="N30" s="404" t="s">
        <v>2363</v>
      </c>
      <c r="O30" s="405"/>
      <c r="P30" s="405"/>
      <c r="Q30" s="406"/>
    </row>
    <row r="31" spans="1:17" ht="15" x14ac:dyDescent="0.15">
      <c r="A31" s="102">
        <v>28</v>
      </c>
      <c r="B31" s="107" t="s">
        <v>1351</v>
      </c>
      <c r="C31" s="3" t="s">
        <v>1313</v>
      </c>
      <c r="D31" s="104" t="s">
        <v>1352</v>
      </c>
      <c r="E31" s="417" t="s">
        <v>48</v>
      </c>
      <c r="F31" s="417"/>
      <c r="G31" s="417"/>
      <c r="H31" s="417"/>
      <c r="I31" s="105">
        <v>700000</v>
      </c>
      <c r="J31" s="105">
        <v>700000</v>
      </c>
      <c r="K31" s="3" t="s">
        <v>2382</v>
      </c>
      <c r="L31" s="3" t="s">
        <v>2019</v>
      </c>
      <c r="M31" s="170" t="s">
        <v>2385</v>
      </c>
      <c r="N31" s="404" t="s">
        <v>2363</v>
      </c>
      <c r="O31" s="405"/>
      <c r="P31" s="405"/>
      <c r="Q31" s="406"/>
    </row>
    <row r="32" spans="1:17" ht="15" x14ac:dyDescent="0.15">
      <c r="A32" s="102">
        <v>29</v>
      </c>
      <c r="B32" s="107" t="s">
        <v>1345</v>
      </c>
      <c r="C32" s="3" t="s">
        <v>1313</v>
      </c>
      <c r="D32" s="104" t="s">
        <v>1353</v>
      </c>
      <c r="E32" s="417" t="s">
        <v>684</v>
      </c>
      <c r="F32" s="417"/>
      <c r="G32" s="417"/>
      <c r="H32" s="417"/>
      <c r="I32" s="105">
        <v>1500000</v>
      </c>
      <c r="J32" s="105">
        <v>3000000</v>
      </c>
      <c r="K32" s="3" t="s">
        <v>1998</v>
      </c>
      <c r="L32" s="3" t="s">
        <v>2019</v>
      </c>
      <c r="M32" s="3" t="s">
        <v>2002</v>
      </c>
      <c r="N32" s="404" t="s">
        <v>2363</v>
      </c>
      <c r="O32" s="405"/>
      <c r="P32" s="405"/>
      <c r="Q32" s="406"/>
    </row>
    <row r="33" spans="1:17" ht="15" x14ac:dyDescent="0.15">
      <c r="A33" s="102">
        <v>30</v>
      </c>
      <c r="B33" s="107" t="s">
        <v>1354</v>
      </c>
      <c r="C33" s="3" t="s">
        <v>1291</v>
      </c>
      <c r="D33" s="104" t="s">
        <v>1355</v>
      </c>
      <c r="E33" s="417" t="s">
        <v>48</v>
      </c>
      <c r="F33" s="417"/>
      <c r="G33" s="417"/>
      <c r="H33" s="417"/>
      <c r="I33" s="105">
        <v>700000</v>
      </c>
      <c r="J33" s="105">
        <v>700000</v>
      </c>
      <c r="K33" s="3" t="s">
        <v>2382</v>
      </c>
      <c r="L33" s="3" t="s">
        <v>2019</v>
      </c>
      <c r="M33" s="170" t="s">
        <v>2385</v>
      </c>
      <c r="N33" s="404" t="s">
        <v>2363</v>
      </c>
      <c r="O33" s="405"/>
      <c r="P33" s="405"/>
      <c r="Q33" s="406"/>
    </row>
    <row r="34" spans="1:17" ht="15" x14ac:dyDescent="0.15">
      <c r="A34" s="102">
        <v>31</v>
      </c>
      <c r="B34" s="107" t="s">
        <v>1356</v>
      </c>
      <c r="C34" s="3" t="s">
        <v>1291</v>
      </c>
      <c r="D34" s="104" t="s">
        <v>1357</v>
      </c>
      <c r="E34" s="417" t="s">
        <v>48</v>
      </c>
      <c r="F34" s="417"/>
      <c r="G34" s="417"/>
      <c r="H34" s="417"/>
      <c r="I34" s="105">
        <v>51944.61</v>
      </c>
      <c r="J34" s="105">
        <v>51944.61</v>
      </c>
      <c r="K34" s="3" t="s">
        <v>1998</v>
      </c>
      <c r="L34" s="3" t="s">
        <v>2019</v>
      </c>
      <c r="M34" s="170" t="s">
        <v>2291</v>
      </c>
      <c r="N34" s="404" t="s">
        <v>2363</v>
      </c>
      <c r="O34" s="405"/>
      <c r="P34" s="405"/>
      <c r="Q34" s="406"/>
    </row>
    <row r="35" spans="1:17" ht="15" x14ac:dyDescent="0.15">
      <c r="A35" s="102">
        <v>32</v>
      </c>
      <c r="B35" s="103" t="s">
        <v>1358</v>
      </c>
      <c r="C35" s="3" t="s">
        <v>1324</v>
      </c>
      <c r="D35" s="104" t="s">
        <v>1359</v>
      </c>
      <c r="E35" s="417" t="s">
        <v>684</v>
      </c>
      <c r="F35" s="417"/>
      <c r="G35" s="417"/>
      <c r="H35" s="417"/>
      <c r="I35" s="105">
        <v>1500000</v>
      </c>
      <c r="J35" s="105">
        <v>1684764.28</v>
      </c>
      <c r="K35" s="3" t="s">
        <v>1998</v>
      </c>
      <c r="L35" s="3" t="s">
        <v>2019</v>
      </c>
      <c r="M35" s="170" t="s">
        <v>2027</v>
      </c>
      <c r="N35" s="404" t="s">
        <v>2363</v>
      </c>
      <c r="O35" s="405"/>
      <c r="P35" s="405"/>
      <c r="Q35" s="406"/>
    </row>
    <row r="36" spans="1:17" ht="15" x14ac:dyDescent="0.15">
      <c r="A36" s="102">
        <v>33</v>
      </c>
      <c r="B36" s="107" t="s">
        <v>1360</v>
      </c>
      <c r="C36" s="3" t="s">
        <v>1313</v>
      </c>
      <c r="D36" s="104" t="s">
        <v>1361</v>
      </c>
      <c r="E36" s="417" t="s">
        <v>684</v>
      </c>
      <c r="F36" s="417"/>
      <c r="G36" s="417"/>
      <c r="H36" s="417"/>
      <c r="I36" s="105">
        <v>1500000</v>
      </c>
      <c r="J36" s="105">
        <v>1500000</v>
      </c>
      <c r="K36" s="3" t="s">
        <v>1998</v>
      </c>
      <c r="L36" s="3" t="s">
        <v>2019</v>
      </c>
      <c r="M36" s="170" t="s">
        <v>2027</v>
      </c>
      <c r="N36" s="404" t="s">
        <v>2363</v>
      </c>
      <c r="O36" s="405"/>
      <c r="P36" s="405"/>
      <c r="Q36" s="406"/>
    </row>
    <row r="37" spans="1:17" ht="15" x14ac:dyDescent="0.2">
      <c r="F37" s="88"/>
      <c r="I37" s="64">
        <f>SUM(I4:I36)</f>
        <v>30394944.609999999</v>
      </c>
    </row>
  </sheetData>
  <mergeCells count="69">
    <mergeCell ref="E32:H32"/>
    <mergeCell ref="E33:H33"/>
    <mergeCell ref="E34:H34"/>
    <mergeCell ref="E35:H35"/>
    <mergeCell ref="E36:H36"/>
    <mergeCell ref="E17:H17"/>
    <mergeCell ref="E18:H18"/>
    <mergeCell ref="E19:H19"/>
    <mergeCell ref="E31:H31"/>
    <mergeCell ref="E20:H20"/>
    <mergeCell ref="E21:H21"/>
    <mergeCell ref="E22:H22"/>
    <mergeCell ref="E23:H23"/>
    <mergeCell ref="E24:H24"/>
    <mergeCell ref="E25:H25"/>
    <mergeCell ref="E26:H26"/>
    <mergeCell ref="E27:H27"/>
    <mergeCell ref="E28:H28"/>
    <mergeCell ref="E29:H29"/>
    <mergeCell ref="E30:H30"/>
    <mergeCell ref="E12:H12"/>
    <mergeCell ref="E13:H13"/>
    <mergeCell ref="E14:H14"/>
    <mergeCell ref="E15:H15"/>
    <mergeCell ref="E16:H16"/>
    <mergeCell ref="E7:H7"/>
    <mergeCell ref="E8:H8"/>
    <mergeCell ref="E9:H9"/>
    <mergeCell ref="E10:H10"/>
    <mergeCell ref="E11:H11"/>
    <mergeCell ref="A1:I2"/>
    <mergeCell ref="E3:H3"/>
    <mergeCell ref="E4:H4"/>
    <mergeCell ref="E5:H5"/>
    <mergeCell ref="E6:H6"/>
    <mergeCell ref="N14:Q14"/>
    <mergeCell ref="N3:Q3"/>
    <mergeCell ref="N4:Q4"/>
    <mergeCell ref="N5:Q5"/>
    <mergeCell ref="N6:Q6"/>
    <mergeCell ref="N7:Q7"/>
    <mergeCell ref="N8:Q8"/>
    <mergeCell ref="N9:Q9"/>
    <mergeCell ref="N10:Q10"/>
    <mergeCell ref="N11:Q11"/>
    <mergeCell ref="N12:Q12"/>
    <mergeCell ref="N13:Q13"/>
    <mergeCell ref="N26:Q26"/>
    <mergeCell ref="N15:Q15"/>
    <mergeCell ref="N16:Q16"/>
    <mergeCell ref="N17:Q17"/>
    <mergeCell ref="N18:Q18"/>
    <mergeCell ref="N19:Q19"/>
    <mergeCell ref="N20:Q20"/>
    <mergeCell ref="N21:Q21"/>
    <mergeCell ref="N22:Q22"/>
    <mergeCell ref="N23:Q23"/>
    <mergeCell ref="N24:Q24"/>
    <mergeCell ref="N25:Q25"/>
    <mergeCell ref="N33:Q33"/>
    <mergeCell ref="N34:Q34"/>
    <mergeCell ref="N35:Q35"/>
    <mergeCell ref="N36:Q36"/>
    <mergeCell ref="N27:Q27"/>
    <mergeCell ref="N28:Q28"/>
    <mergeCell ref="N29:Q29"/>
    <mergeCell ref="N30:Q30"/>
    <mergeCell ref="N31:Q31"/>
    <mergeCell ref="N32:Q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1"/>
  <sheetViews>
    <sheetView topLeftCell="A16" workbookViewId="0" xr3:uid="{274F5AE0-5452-572F-8038-C13FFDA59D49}">
      <selection activeCell="A2" sqref="A2:J30"/>
    </sheetView>
  </sheetViews>
  <sheetFormatPr defaultRowHeight="12.75" x14ac:dyDescent="0.15"/>
  <cols>
    <col min="3" max="3" width="23.328125" customWidth="1"/>
    <col min="4" max="5" width="47.33203125" customWidth="1"/>
    <col min="6" max="6" width="24.2734375" customWidth="1"/>
    <col min="7" max="7" width="19.01171875" customWidth="1"/>
    <col min="8" max="8" width="17.6640625" customWidth="1"/>
    <col min="9" max="9" width="18.7421875" customWidth="1"/>
    <col min="10" max="10" width="26.0234375" customWidth="1"/>
  </cols>
  <sheetData>
    <row r="1" spans="1:10" ht="44.25" customHeight="1" x14ac:dyDescent="0.2">
      <c r="A1" s="418" t="s">
        <v>1967</v>
      </c>
      <c r="B1" s="418"/>
      <c r="C1" s="418"/>
      <c r="D1" s="418"/>
      <c r="E1" s="418"/>
      <c r="F1" s="418"/>
    </row>
    <row r="2" spans="1:10" ht="33.75" customHeight="1" x14ac:dyDescent="0.15">
      <c r="A2" s="133" t="s">
        <v>1152</v>
      </c>
      <c r="B2" s="133" t="s">
        <v>195</v>
      </c>
      <c r="C2" s="133" t="s">
        <v>196</v>
      </c>
      <c r="D2" s="133" t="s">
        <v>197</v>
      </c>
      <c r="E2" s="133" t="s">
        <v>1</v>
      </c>
      <c r="F2" s="133" t="s">
        <v>2386</v>
      </c>
      <c r="G2" s="133" t="s">
        <v>2387</v>
      </c>
      <c r="H2" s="133" t="s">
        <v>1985</v>
      </c>
      <c r="I2" s="133" t="s">
        <v>2388</v>
      </c>
      <c r="J2" s="133" t="s">
        <v>1989</v>
      </c>
    </row>
    <row r="3" spans="1:10" s="129" customFormat="1" ht="24" x14ac:dyDescent="0.15">
      <c r="A3" s="327">
        <v>1</v>
      </c>
      <c r="B3" s="328" t="s">
        <v>1930</v>
      </c>
      <c r="C3" s="329" t="s">
        <v>1934</v>
      </c>
      <c r="D3" s="330" t="s">
        <v>1935</v>
      </c>
      <c r="E3" s="331" t="s">
        <v>27</v>
      </c>
      <c r="F3" s="332">
        <v>600000</v>
      </c>
      <c r="G3" s="332">
        <v>600000</v>
      </c>
      <c r="H3" s="72" t="s">
        <v>1994</v>
      </c>
      <c r="I3" s="333">
        <v>180</v>
      </c>
      <c r="J3" s="334" t="s">
        <v>2391</v>
      </c>
    </row>
    <row r="4" spans="1:10" s="129" customFormat="1" ht="24" x14ac:dyDescent="0.15">
      <c r="A4" s="327">
        <v>2</v>
      </c>
      <c r="B4" s="328" t="s">
        <v>1931</v>
      </c>
      <c r="C4" s="330" t="s">
        <v>1936</v>
      </c>
      <c r="D4" s="330" t="s">
        <v>1937</v>
      </c>
      <c r="E4" s="331" t="s">
        <v>27</v>
      </c>
      <c r="F4" s="332">
        <v>728000</v>
      </c>
      <c r="G4" s="332">
        <v>728000</v>
      </c>
      <c r="H4" s="67" t="s">
        <v>1993</v>
      </c>
      <c r="I4" s="335">
        <v>179</v>
      </c>
      <c r="J4" s="334" t="s">
        <v>2391</v>
      </c>
    </row>
    <row r="5" spans="1:10" s="129" customFormat="1" ht="24" x14ac:dyDescent="0.15">
      <c r="A5" s="327">
        <v>3</v>
      </c>
      <c r="B5" s="328" t="s">
        <v>1928</v>
      </c>
      <c r="C5" s="330" t="s">
        <v>1929</v>
      </c>
      <c r="D5" s="330" t="s">
        <v>1938</v>
      </c>
      <c r="E5" s="331" t="s">
        <v>27</v>
      </c>
      <c r="F5" s="332">
        <v>650000</v>
      </c>
      <c r="G5" s="332">
        <v>650000</v>
      </c>
      <c r="H5" s="67" t="s">
        <v>1993</v>
      </c>
      <c r="I5" s="335">
        <v>303</v>
      </c>
      <c r="J5" s="334" t="s">
        <v>2391</v>
      </c>
    </row>
    <row r="6" spans="1:10" s="129" customFormat="1" ht="24" x14ac:dyDescent="0.15">
      <c r="A6" s="327">
        <v>4</v>
      </c>
      <c r="B6" s="328" t="s">
        <v>1931</v>
      </c>
      <c r="C6" s="330" t="s">
        <v>1939</v>
      </c>
      <c r="D6" s="330" t="s">
        <v>1940</v>
      </c>
      <c r="E6" s="331" t="s">
        <v>27</v>
      </c>
      <c r="F6" s="332">
        <v>1250000</v>
      </c>
      <c r="G6" s="332">
        <v>1250000</v>
      </c>
      <c r="H6" s="67" t="s">
        <v>1993</v>
      </c>
      <c r="I6" s="335">
        <v>373</v>
      </c>
      <c r="J6" s="334" t="s">
        <v>2391</v>
      </c>
    </row>
    <row r="7" spans="1:10" s="129" customFormat="1" ht="24" x14ac:dyDescent="0.15">
      <c r="A7" s="327">
        <v>5</v>
      </c>
      <c r="B7" s="328" t="s">
        <v>1926</v>
      </c>
      <c r="C7" s="330" t="s">
        <v>1941</v>
      </c>
      <c r="D7" s="330" t="s">
        <v>1942</v>
      </c>
      <c r="E7" s="331" t="s">
        <v>27</v>
      </c>
      <c r="F7" s="332">
        <v>1368000</v>
      </c>
      <c r="G7" s="336">
        <v>1440000</v>
      </c>
      <c r="H7" s="67" t="s">
        <v>1993</v>
      </c>
      <c r="I7" s="335">
        <v>365</v>
      </c>
      <c r="J7" s="334" t="s">
        <v>2391</v>
      </c>
    </row>
    <row r="8" spans="1:10" s="129" customFormat="1" ht="24" x14ac:dyDescent="0.15">
      <c r="A8" s="327">
        <v>6</v>
      </c>
      <c r="B8" s="328" t="s">
        <v>1926</v>
      </c>
      <c r="C8" s="330" t="s">
        <v>1943</v>
      </c>
      <c r="D8" s="330" t="s">
        <v>1944</v>
      </c>
      <c r="E8" s="331" t="s">
        <v>27</v>
      </c>
      <c r="F8" s="332">
        <v>400000</v>
      </c>
      <c r="G8" s="336">
        <v>4000000</v>
      </c>
      <c r="H8" s="67" t="s">
        <v>1993</v>
      </c>
      <c r="I8" s="335">
        <v>240</v>
      </c>
      <c r="J8" s="334" t="s">
        <v>2391</v>
      </c>
    </row>
    <row r="9" spans="1:10" s="129" customFormat="1" ht="24" x14ac:dyDescent="0.15">
      <c r="A9" s="327">
        <v>7</v>
      </c>
      <c r="B9" s="328" t="s">
        <v>1930</v>
      </c>
      <c r="C9" s="330" t="s">
        <v>1945</v>
      </c>
      <c r="D9" s="330" t="s">
        <v>1946</v>
      </c>
      <c r="E9" s="331" t="s">
        <v>27</v>
      </c>
      <c r="F9" s="332">
        <v>2000000</v>
      </c>
      <c r="G9" s="332">
        <v>2243895</v>
      </c>
      <c r="H9" s="67" t="s">
        <v>1993</v>
      </c>
      <c r="I9" s="333">
        <v>500</v>
      </c>
      <c r="J9" s="334" t="s">
        <v>2391</v>
      </c>
    </row>
    <row r="10" spans="1:10" s="129" customFormat="1" ht="24" x14ac:dyDescent="0.15">
      <c r="A10" s="327">
        <v>8</v>
      </c>
      <c r="B10" s="328" t="s">
        <v>1926</v>
      </c>
      <c r="C10" s="330" t="s">
        <v>1947</v>
      </c>
      <c r="D10" s="330" t="s">
        <v>1948</v>
      </c>
      <c r="E10" s="331" t="s">
        <v>27</v>
      </c>
      <c r="F10" s="332">
        <v>681300</v>
      </c>
      <c r="G10" s="336">
        <v>757000</v>
      </c>
      <c r="H10" s="67" t="s">
        <v>1993</v>
      </c>
      <c r="I10" s="335">
        <v>180</v>
      </c>
      <c r="J10" s="334" t="s">
        <v>2391</v>
      </c>
    </row>
    <row r="11" spans="1:10" s="129" customFormat="1" ht="24" x14ac:dyDescent="0.15">
      <c r="A11" s="327">
        <v>9</v>
      </c>
      <c r="B11" s="328" t="s">
        <v>1930</v>
      </c>
      <c r="C11" s="330" t="s">
        <v>1950</v>
      </c>
      <c r="D11" s="330" t="s">
        <v>1951</v>
      </c>
      <c r="E11" s="331" t="s">
        <v>27</v>
      </c>
      <c r="F11" s="332">
        <v>770000</v>
      </c>
      <c r="G11" s="332">
        <v>770000</v>
      </c>
      <c r="H11" s="67" t="s">
        <v>1993</v>
      </c>
      <c r="I11" s="335">
        <v>240</v>
      </c>
      <c r="J11" s="334" t="s">
        <v>2391</v>
      </c>
    </row>
    <row r="12" spans="1:10" s="129" customFormat="1" ht="24" x14ac:dyDescent="0.15">
      <c r="A12" s="327">
        <v>10</v>
      </c>
      <c r="B12" s="328" t="s">
        <v>1930</v>
      </c>
      <c r="C12" s="330" t="s">
        <v>1952</v>
      </c>
      <c r="D12" s="330" t="s">
        <v>1953</v>
      </c>
      <c r="E12" s="331" t="s">
        <v>27</v>
      </c>
      <c r="F12" s="332">
        <v>919539.67</v>
      </c>
      <c r="G12" s="332">
        <v>919539.67</v>
      </c>
      <c r="H12" s="67" t="s">
        <v>1993</v>
      </c>
      <c r="I12" s="335">
        <v>259</v>
      </c>
      <c r="J12" s="334" t="s">
        <v>2391</v>
      </c>
    </row>
    <row r="13" spans="1:10" s="129" customFormat="1" ht="24" x14ac:dyDescent="0.15">
      <c r="A13" s="327">
        <v>11</v>
      </c>
      <c r="B13" s="328" t="s">
        <v>1928</v>
      </c>
      <c r="C13" s="330" t="s">
        <v>1949</v>
      </c>
      <c r="D13" s="330" t="s">
        <v>1955</v>
      </c>
      <c r="E13" s="331" t="s">
        <v>27</v>
      </c>
      <c r="F13" s="332">
        <v>2000000</v>
      </c>
      <c r="G13" s="332">
        <v>2000000</v>
      </c>
      <c r="H13" s="67" t="s">
        <v>1993</v>
      </c>
      <c r="I13" s="335">
        <v>537</v>
      </c>
      <c r="J13" s="334" t="s">
        <v>2391</v>
      </c>
    </row>
    <row r="14" spans="1:10" s="129" customFormat="1" ht="35.25" x14ac:dyDescent="0.15">
      <c r="A14" s="327">
        <v>12</v>
      </c>
      <c r="B14" s="328" t="s">
        <v>1931</v>
      </c>
      <c r="C14" s="330" t="s">
        <v>1956</v>
      </c>
      <c r="D14" s="330" t="s">
        <v>1957</v>
      </c>
      <c r="E14" s="331" t="s">
        <v>27</v>
      </c>
      <c r="F14" s="332">
        <v>1500000</v>
      </c>
      <c r="G14" s="332">
        <v>1500000</v>
      </c>
      <c r="H14" s="67" t="s">
        <v>1993</v>
      </c>
      <c r="I14" s="335">
        <v>335</v>
      </c>
      <c r="J14" s="334" t="s">
        <v>2391</v>
      </c>
    </row>
    <row r="15" spans="1:10" s="129" customFormat="1" ht="24" x14ac:dyDescent="0.15">
      <c r="A15" s="327">
        <v>13</v>
      </c>
      <c r="B15" s="328" t="s">
        <v>1926</v>
      </c>
      <c r="C15" s="330" t="s">
        <v>1959</v>
      </c>
      <c r="D15" s="330" t="s">
        <v>1960</v>
      </c>
      <c r="E15" s="331" t="s">
        <v>27</v>
      </c>
      <c r="F15" s="332">
        <v>1172000</v>
      </c>
      <c r="G15" s="332">
        <v>1172000</v>
      </c>
      <c r="H15" s="67" t="s">
        <v>1993</v>
      </c>
      <c r="I15" s="335">
        <v>270</v>
      </c>
      <c r="J15" s="334" t="s">
        <v>2391</v>
      </c>
    </row>
    <row r="16" spans="1:10" s="129" customFormat="1" ht="24" x14ac:dyDescent="0.15">
      <c r="A16" s="327">
        <v>14</v>
      </c>
      <c r="B16" s="328" t="s">
        <v>1930</v>
      </c>
      <c r="C16" s="330" t="s">
        <v>1950</v>
      </c>
      <c r="D16" s="330" t="s">
        <v>1961</v>
      </c>
      <c r="E16" s="331" t="s">
        <v>27</v>
      </c>
      <c r="F16" s="332">
        <v>900000</v>
      </c>
      <c r="G16" s="332">
        <v>900000</v>
      </c>
      <c r="H16" s="67" t="s">
        <v>1993</v>
      </c>
      <c r="I16" s="335">
        <v>240</v>
      </c>
      <c r="J16" s="334" t="s">
        <v>2391</v>
      </c>
    </row>
    <row r="17" spans="1:10" s="129" customFormat="1" ht="24" x14ac:dyDescent="0.15">
      <c r="A17" s="327">
        <v>15</v>
      </c>
      <c r="B17" s="328" t="s">
        <v>1928</v>
      </c>
      <c r="C17" s="330" t="s">
        <v>1962</v>
      </c>
      <c r="D17" s="330" t="s">
        <v>1963</v>
      </c>
      <c r="E17" s="331" t="s">
        <v>17</v>
      </c>
      <c r="F17" s="332">
        <v>350000</v>
      </c>
      <c r="G17" s="332">
        <v>350000</v>
      </c>
      <c r="H17" s="67" t="s">
        <v>1993</v>
      </c>
      <c r="I17" s="335">
        <v>159</v>
      </c>
      <c r="J17" s="334" t="s">
        <v>2391</v>
      </c>
    </row>
    <row r="18" spans="1:10" s="129" customFormat="1" ht="24" x14ac:dyDescent="0.15">
      <c r="A18" s="327">
        <v>16</v>
      </c>
      <c r="B18" s="328" t="s">
        <v>1927</v>
      </c>
      <c r="C18" s="330" t="s">
        <v>1958</v>
      </c>
      <c r="D18" s="330" t="s">
        <v>1964</v>
      </c>
      <c r="E18" s="331" t="s">
        <v>27</v>
      </c>
      <c r="F18" s="332">
        <v>450000</v>
      </c>
      <c r="G18" s="332">
        <v>450000</v>
      </c>
      <c r="H18" s="337" t="s">
        <v>1993</v>
      </c>
      <c r="I18" s="335">
        <v>180</v>
      </c>
      <c r="J18" s="334" t="s">
        <v>2391</v>
      </c>
    </row>
    <row r="19" spans="1:10" s="129" customFormat="1" ht="24" x14ac:dyDescent="0.15">
      <c r="A19" s="327">
        <v>17</v>
      </c>
      <c r="B19" s="328" t="s">
        <v>1930</v>
      </c>
      <c r="C19" s="330" t="s">
        <v>1950</v>
      </c>
      <c r="D19" s="330" t="s">
        <v>1965</v>
      </c>
      <c r="E19" s="331" t="s">
        <v>17</v>
      </c>
      <c r="F19" s="332">
        <v>385000</v>
      </c>
      <c r="G19" s="332">
        <v>385000</v>
      </c>
      <c r="H19" s="67" t="s">
        <v>1993</v>
      </c>
      <c r="I19" s="335">
        <v>180</v>
      </c>
      <c r="J19" s="334" t="s">
        <v>2391</v>
      </c>
    </row>
    <row r="20" spans="1:10" s="129" customFormat="1" ht="24" x14ac:dyDescent="0.15">
      <c r="A20" s="327">
        <v>18</v>
      </c>
      <c r="B20" s="328" t="s">
        <v>1926</v>
      </c>
      <c r="C20" s="328" t="s">
        <v>1959</v>
      </c>
      <c r="D20" s="330" t="s">
        <v>1966</v>
      </c>
      <c r="E20" s="331" t="s">
        <v>27</v>
      </c>
      <c r="F20" s="332">
        <v>555000</v>
      </c>
      <c r="G20" s="332">
        <v>555000</v>
      </c>
      <c r="H20" s="67" t="s">
        <v>1993</v>
      </c>
      <c r="I20" s="335">
        <v>115</v>
      </c>
      <c r="J20" s="334" t="s">
        <v>2391</v>
      </c>
    </row>
    <row r="21" spans="1:10" s="130" customFormat="1" ht="24.75" x14ac:dyDescent="0.2">
      <c r="A21" s="327">
        <v>19</v>
      </c>
      <c r="B21" s="328" t="s">
        <v>1928</v>
      </c>
      <c r="C21" s="328" t="s">
        <v>1954</v>
      </c>
      <c r="D21" s="330" t="s">
        <v>1968</v>
      </c>
      <c r="E21" s="331" t="s">
        <v>27</v>
      </c>
      <c r="F21" s="332">
        <v>595000</v>
      </c>
      <c r="G21" s="332">
        <v>700000</v>
      </c>
      <c r="H21" s="61" t="s">
        <v>1992</v>
      </c>
      <c r="I21" s="333">
        <v>230</v>
      </c>
      <c r="J21" s="334" t="s">
        <v>2391</v>
      </c>
    </row>
    <row r="22" spans="1:10" s="129" customFormat="1" ht="24" x14ac:dyDescent="0.15">
      <c r="A22" s="327">
        <v>20</v>
      </c>
      <c r="B22" s="328" t="s">
        <v>1928</v>
      </c>
      <c r="C22" s="328" t="s">
        <v>1969</v>
      </c>
      <c r="D22" s="330" t="s">
        <v>1976</v>
      </c>
      <c r="E22" s="331" t="s">
        <v>17</v>
      </c>
      <c r="F22" s="332">
        <v>470250</v>
      </c>
      <c r="G22" s="332">
        <v>495000</v>
      </c>
      <c r="H22" s="61" t="s">
        <v>1992</v>
      </c>
      <c r="I22" s="333">
        <v>180</v>
      </c>
      <c r="J22" s="334" t="s">
        <v>2391</v>
      </c>
    </row>
    <row r="23" spans="1:10" s="129" customFormat="1" ht="24" x14ac:dyDescent="0.15">
      <c r="A23" s="327">
        <v>21</v>
      </c>
      <c r="B23" s="328" t="s">
        <v>1930</v>
      </c>
      <c r="C23" s="328" t="s">
        <v>1970</v>
      </c>
      <c r="D23" s="330" t="s">
        <v>1971</v>
      </c>
      <c r="E23" s="331" t="s">
        <v>27</v>
      </c>
      <c r="F23" s="332">
        <v>720000</v>
      </c>
      <c r="G23" s="332">
        <v>720000</v>
      </c>
      <c r="H23" s="61" t="s">
        <v>1992</v>
      </c>
      <c r="I23" s="335">
        <v>413</v>
      </c>
      <c r="J23" s="334" t="s">
        <v>2391</v>
      </c>
    </row>
    <row r="24" spans="1:10" s="129" customFormat="1" ht="24" x14ac:dyDescent="0.15">
      <c r="A24" s="327">
        <v>22</v>
      </c>
      <c r="B24" s="328" t="s">
        <v>1930</v>
      </c>
      <c r="C24" s="328" t="s">
        <v>1972</v>
      </c>
      <c r="D24" s="330" t="s">
        <v>1973</v>
      </c>
      <c r="E24" s="331" t="s">
        <v>27</v>
      </c>
      <c r="F24" s="332">
        <v>800000</v>
      </c>
      <c r="G24" s="332">
        <v>800000</v>
      </c>
      <c r="H24" s="61" t="s">
        <v>1992</v>
      </c>
      <c r="I24" s="333">
        <v>250</v>
      </c>
      <c r="J24" s="334" t="s">
        <v>2391</v>
      </c>
    </row>
    <row r="25" spans="1:10" s="129" customFormat="1" ht="24" x14ac:dyDescent="0.15">
      <c r="A25" s="327">
        <v>23</v>
      </c>
      <c r="B25" s="328" t="s">
        <v>1925</v>
      </c>
      <c r="C25" s="328" t="s">
        <v>1974</v>
      </c>
      <c r="D25" s="330" t="s">
        <v>1975</v>
      </c>
      <c r="E25" s="331" t="s">
        <v>27</v>
      </c>
      <c r="F25" s="332">
        <v>702720</v>
      </c>
      <c r="G25" s="332">
        <v>702720</v>
      </c>
      <c r="H25" s="61" t="s">
        <v>1992</v>
      </c>
      <c r="I25" s="335">
        <v>270</v>
      </c>
      <c r="J25" s="334" t="s">
        <v>2391</v>
      </c>
    </row>
    <row r="26" spans="1:10" s="129" customFormat="1" ht="24" x14ac:dyDescent="0.15">
      <c r="A26" s="327">
        <v>24</v>
      </c>
      <c r="B26" s="328" t="s">
        <v>1930</v>
      </c>
      <c r="C26" s="21" t="s">
        <v>2389</v>
      </c>
      <c r="D26" s="330" t="s">
        <v>1977</v>
      </c>
      <c r="E26" s="331" t="s">
        <v>27</v>
      </c>
      <c r="F26" s="332">
        <v>1980000</v>
      </c>
      <c r="G26" s="332">
        <v>1980000</v>
      </c>
      <c r="H26" s="61" t="s">
        <v>1992</v>
      </c>
      <c r="I26" s="333">
        <v>500</v>
      </c>
      <c r="J26" s="334" t="s">
        <v>2391</v>
      </c>
    </row>
    <row r="27" spans="1:10" s="129" customFormat="1" ht="24" x14ac:dyDescent="0.15">
      <c r="A27" s="327">
        <v>25</v>
      </c>
      <c r="B27" s="328" t="s">
        <v>1930</v>
      </c>
      <c r="C27" s="328" t="s">
        <v>1978</v>
      </c>
      <c r="D27" s="330" t="s">
        <v>1979</v>
      </c>
      <c r="E27" s="331" t="s">
        <v>17</v>
      </c>
      <c r="F27" s="332">
        <v>424621.86</v>
      </c>
      <c r="G27" s="332">
        <v>424621.86</v>
      </c>
      <c r="H27" s="61" t="s">
        <v>1992</v>
      </c>
      <c r="I27" s="333">
        <v>180</v>
      </c>
      <c r="J27" s="334" t="s">
        <v>2391</v>
      </c>
    </row>
    <row r="28" spans="1:10" s="129" customFormat="1" ht="24" x14ac:dyDescent="0.15">
      <c r="A28" s="327">
        <v>26</v>
      </c>
      <c r="B28" s="328" t="s">
        <v>1930</v>
      </c>
      <c r="C28" s="328" t="s">
        <v>1980</v>
      </c>
      <c r="D28" s="330" t="s">
        <v>1981</v>
      </c>
      <c r="E28" s="331" t="s">
        <v>17</v>
      </c>
      <c r="F28" s="332">
        <v>368000</v>
      </c>
      <c r="G28" s="332">
        <v>368000</v>
      </c>
      <c r="H28" s="61" t="s">
        <v>1992</v>
      </c>
      <c r="I28" s="335">
        <v>192</v>
      </c>
      <c r="J28" s="334" t="s">
        <v>2391</v>
      </c>
    </row>
    <row r="29" spans="1:10" s="129" customFormat="1" ht="24" x14ac:dyDescent="0.15">
      <c r="A29" s="327">
        <v>27</v>
      </c>
      <c r="B29" s="328" t="s">
        <v>1932</v>
      </c>
      <c r="C29" s="328" t="s">
        <v>1933</v>
      </c>
      <c r="D29" s="330" t="s">
        <v>1982</v>
      </c>
      <c r="E29" s="331" t="s">
        <v>27</v>
      </c>
      <c r="F29" s="332">
        <v>1500000</v>
      </c>
      <c r="G29" s="332">
        <v>1500000</v>
      </c>
      <c r="H29" s="61" t="s">
        <v>1992</v>
      </c>
      <c r="I29" s="335">
        <v>270</v>
      </c>
      <c r="J29" s="334" t="s">
        <v>2391</v>
      </c>
    </row>
    <row r="30" spans="1:10" s="129" customFormat="1" ht="24" x14ac:dyDescent="0.15">
      <c r="A30" s="327">
        <v>28</v>
      </c>
      <c r="B30" s="328" t="s">
        <v>1928</v>
      </c>
      <c r="C30" s="328" t="s">
        <v>1983</v>
      </c>
      <c r="D30" s="330" t="s">
        <v>2390</v>
      </c>
      <c r="E30" s="331" t="s">
        <v>27</v>
      </c>
      <c r="F30" s="332">
        <v>450000</v>
      </c>
      <c r="G30" s="332">
        <v>500000</v>
      </c>
      <c r="H30" s="67" t="s">
        <v>1993</v>
      </c>
      <c r="I30" s="335">
        <v>210</v>
      </c>
      <c r="J30" s="334" t="s">
        <v>2391</v>
      </c>
    </row>
    <row r="31" spans="1:10" x14ac:dyDescent="0.15">
      <c r="F31" s="326">
        <f>SUM(F3:F30)</f>
        <v>24689431.530000001</v>
      </c>
    </row>
  </sheetData>
  <mergeCells count="1">
    <mergeCell ref="A1:F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07"/>
  <sheetViews>
    <sheetView topLeftCell="A91" zoomScaleNormal="100" workbookViewId="0" xr3:uid="{33642244-9AC9-5136-AF77-195C889548CE}">
      <selection activeCell="F114" sqref="F114"/>
    </sheetView>
  </sheetViews>
  <sheetFormatPr defaultRowHeight="12.75" x14ac:dyDescent="0.15"/>
  <cols>
    <col min="1" max="1" width="17.80078125" customWidth="1"/>
    <col min="2" max="3" width="21.03515625" customWidth="1"/>
    <col min="4" max="4" width="35.33203125" customWidth="1"/>
    <col min="5" max="5" width="25.484375" customWidth="1"/>
    <col min="6" max="6" width="17.125" customWidth="1"/>
    <col min="7" max="8" width="18.7421875" customWidth="1"/>
    <col min="9" max="9" width="21.84375" customWidth="1"/>
    <col min="10" max="10" width="49.625" customWidth="1"/>
  </cols>
  <sheetData>
    <row r="1" spans="1:10" ht="51.75" customHeight="1" x14ac:dyDescent="0.15">
      <c r="A1" s="419" t="s">
        <v>1546</v>
      </c>
      <c r="B1" s="419"/>
      <c r="C1" s="419"/>
      <c r="D1" s="419"/>
      <c r="E1" s="419"/>
      <c r="F1" s="419"/>
      <c r="G1" s="419"/>
      <c r="H1" s="419"/>
      <c r="I1" s="419"/>
      <c r="J1" s="419"/>
    </row>
    <row r="2" spans="1:10" ht="86.25" hidden="1" customHeight="1" x14ac:dyDescent="0.15">
      <c r="A2" s="339"/>
      <c r="B2" s="339"/>
      <c r="C2" s="339"/>
      <c r="D2" s="339"/>
      <c r="E2" s="339"/>
      <c r="F2" s="339"/>
      <c r="G2" s="338"/>
      <c r="H2" s="339"/>
      <c r="I2" s="339"/>
      <c r="J2" s="339"/>
    </row>
    <row r="3" spans="1:10" ht="30" x14ac:dyDescent="0.15">
      <c r="A3" s="346" t="s">
        <v>1152</v>
      </c>
      <c r="B3" s="347" t="s">
        <v>1363</v>
      </c>
      <c r="C3" s="348" t="s">
        <v>1362</v>
      </c>
      <c r="D3" s="349" t="s">
        <v>1364</v>
      </c>
      <c r="E3" s="341" t="s">
        <v>1365</v>
      </c>
      <c r="F3" s="350" t="s">
        <v>2396</v>
      </c>
      <c r="G3" s="340" t="s">
        <v>2392</v>
      </c>
      <c r="H3" s="341" t="s">
        <v>2393</v>
      </c>
      <c r="I3" s="342" t="s">
        <v>2394</v>
      </c>
      <c r="J3" s="341" t="s">
        <v>2395</v>
      </c>
    </row>
    <row r="4" spans="1:10" ht="14.25" x14ac:dyDescent="0.15">
      <c r="A4" s="351">
        <v>1</v>
      </c>
      <c r="B4" s="352" t="s">
        <v>1367</v>
      </c>
      <c r="C4" s="353" t="s">
        <v>1366</v>
      </c>
      <c r="D4" s="354" t="s">
        <v>1368</v>
      </c>
      <c r="E4" s="344" t="s">
        <v>267</v>
      </c>
      <c r="F4" s="109">
        <v>650000</v>
      </c>
      <c r="G4" s="343">
        <v>1350000</v>
      </c>
      <c r="H4" s="344" t="s">
        <v>1996</v>
      </c>
      <c r="I4" s="345" t="s">
        <v>2400</v>
      </c>
      <c r="J4" s="344" t="s">
        <v>2397</v>
      </c>
    </row>
    <row r="5" spans="1:10" ht="14.25" x14ac:dyDescent="0.15">
      <c r="A5" s="351">
        <v>2</v>
      </c>
      <c r="B5" s="352" t="s">
        <v>1370</v>
      </c>
      <c r="C5" s="353" t="s">
        <v>1369</v>
      </c>
      <c r="D5" s="354" t="s">
        <v>1371</v>
      </c>
      <c r="E5" s="344" t="s">
        <v>1372</v>
      </c>
      <c r="F5" s="109">
        <v>135577.82</v>
      </c>
      <c r="G5" s="343">
        <v>135577.82</v>
      </c>
      <c r="H5" s="344" t="s">
        <v>1997</v>
      </c>
      <c r="I5" s="345" t="s">
        <v>2399</v>
      </c>
      <c r="J5" s="344" t="s">
        <v>2397</v>
      </c>
    </row>
    <row r="6" spans="1:10" ht="14.25" x14ac:dyDescent="0.15">
      <c r="A6" s="351">
        <v>3</v>
      </c>
      <c r="B6" s="352" t="s">
        <v>1373</v>
      </c>
      <c r="C6" s="353" t="s">
        <v>1366</v>
      </c>
      <c r="D6" s="354" t="s">
        <v>1374</v>
      </c>
      <c r="E6" s="344" t="s">
        <v>1375</v>
      </c>
      <c r="F6" s="109">
        <v>676763.84</v>
      </c>
      <c r="G6" s="343">
        <v>700000</v>
      </c>
      <c r="H6" s="344" t="s">
        <v>1998</v>
      </c>
      <c r="I6" s="345" t="s">
        <v>2400</v>
      </c>
      <c r="J6" s="344" t="s">
        <v>2397</v>
      </c>
    </row>
    <row r="7" spans="1:10" ht="14.25" x14ac:dyDescent="0.15">
      <c r="A7" s="351">
        <v>4</v>
      </c>
      <c r="B7" s="352" t="s">
        <v>1376</v>
      </c>
      <c r="C7" s="353" t="s">
        <v>1366</v>
      </c>
      <c r="D7" s="354" t="s">
        <v>1377</v>
      </c>
      <c r="E7" s="344" t="s">
        <v>1375</v>
      </c>
      <c r="F7" s="109">
        <v>609953.94700000004</v>
      </c>
      <c r="G7" s="343">
        <v>609953.94700000004</v>
      </c>
      <c r="H7" s="344" t="s">
        <v>1997</v>
      </c>
      <c r="I7" s="345" t="s">
        <v>2401</v>
      </c>
      <c r="J7" s="344" t="s">
        <v>2397</v>
      </c>
    </row>
    <row r="8" spans="1:10" ht="14.25" x14ac:dyDescent="0.15">
      <c r="A8" s="351">
        <v>5</v>
      </c>
      <c r="B8" s="352" t="s">
        <v>1379</v>
      </c>
      <c r="C8" s="353" t="s">
        <v>1378</v>
      </c>
      <c r="D8" s="354" t="s">
        <v>1380</v>
      </c>
      <c r="E8" s="344" t="s">
        <v>1375</v>
      </c>
      <c r="F8" s="109">
        <v>656515.85</v>
      </c>
      <c r="G8" s="343">
        <v>656515.85</v>
      </c>
      <c r="H8" s="344" t="s">
        <v>1997</v>
      </c>
      <c r="I8" s="345" t="s">
        <v>2401</v>
      </c>
      <c r="J8" s="344" t="s">
        <v>2397</v>
      </c>
    </row>
    <row r="9" spans="1:10" ht="14.25" x14ac:dyDescent="0.15">
      <c r="A9" s="351">
        <v>6</v>
      </c>
      <c r="B9" s="352" t="s">
        <v>1381</v>
      </c>
      <c r="C9" s="353" t="s">
        <v>1369</v>
      </c>
      <c r="D9" s="354" t="s">
        <v>1382</v>
      </c>
      <c r="E9" s="344" t="s">
        <v>1375</v>
      </c>
      <c r="F9" s="109">
        <v>562000</v>
      </c>
      <c r="G9" s="343">
        <v>562000</v>
      </c>
      <c r="H9" s="344" t="s">
        <v>1997</v>
      </c>
      <c r="I9" s="345" t="s">
        <v>2401</v>
      </c>
      <c r="J9" s="344" t="s">
        <v>2397</v>
      </c>
    </row>
    <row r="10" spans="1:10" ht="14.25" x14ac:dyDescent="0.15">
      <c r="A10" s="351">
        <v>7</v>
      </c>
      <c r="B10" s="352" t="s">
        <v>1384</v>
      </c>
      <c r="C10" s="353" t="s">
        <v>1383</v>
      </c>
      <c r="D10" s="354" t="s">
        <v>1385</v>
      </c>
      <c r="E10" s="344" t="s">
        <v>1372</v>
      </c>
      <c r="F10" s="109">
        <v>243144.13</v>
      </c>
      <c r="G10" s="343">
        <v>331475.59999999998</v>
      </c>
      <c r="H10" s="344" t="s">
        <v>1997</v>
      </c>
      <c r="I10" s="345" t="s">
        <v>2399</v>
      </c>
      <c r="J10" s="344" t="s">
        <v>2397</v>
      </c>
    </row>
    <row r="11" spans="1:10" ht="14.25" x14ac:dyDescent="0.15">
      <c r="A11" s="351">
        <v>8</v>
      </c>
      <c r="B11" s="352" t="s">
        <v>1387</v>
      </c>
      <c r="C11" s="353" t="s">
        <v>1386</v>
      </c>
      <c r="D11" s="354" t="s">
        <v>1388</v>
      </c>
      <c r="E11" s="344" t="s">
        <v>267</v>
      </c>
      <c r="F11" s="109">
        <v>629948.64399999997</v>
      </c>
      <c r="G11" s="343">
        <v>810000</v>
      </c>
      <c r="H11" s="344" t="s">
        <v>1997</v>
      </c>
      <c r="I11" s="345" t="s">
        <v>2401</v>
      </c>
      <c r="J11" s="344" t="s">
        <v>2397</v>
      </c>
    </row>
    <row r="12" spans="1:10" ht="14.25" x14ac:dyDescent="0.15">
      <c r="A12" s="351">
        <v>9</v>
      </c>
      <c r="B12" s="352" t="s">
        <v>1389</v>
      </c>
      <c r="C12" s="353" t="s">
        <v>1366</v>
      </c>
      <c r="D12" s="354" t="s">
        <v>1390</v>
      </c>
      <c r="E12" s="344" t="s">
        <v>1375</v>
      </c>
      <c r="F12" s="109">
        <v>466723.52</v>
      </c>
      <c r="G12" s="343">
        <v>466723.52</v>
      </c>
      <c r="H12" s="344" t="s">
        <v>1997</v>
      </c>
      <c r="I12" s="345" t="s">
        <v>2401</v>
      </c>
      <c r="J12" s="344" t="s">
        <v>2397</v>
      </c>
    </row>
    <row r="13" spans="1:10" ht="14.25" x14ac:dyDescent="0.15">
      <c r="A13" s="351">
        <v>10</v>
      </c>
      <c r="B13" s="352" t="s">
        <v>1381</v>
      </c>
      <c r="C13" s="353" t="s">
        <v>1369</v>
      </c>
      <c r="D13" s="354" t="s">
        <v>1382</v>
      </c>
      <c r="E13" s="344" t="s">
        <v>1375</v>
      </c>
      <c r="F13" s="109">
        <v>536000</v>
      </c>
      <c r="G13" s="343">
        <v>536000</v>
      </c>
      <c r="H13" s="344" t="s">
        <v>1997</v>
      </c>
      <c r="I13" s="345" t="s">
        <v>2402</v>
      </c>
      <c r="J13" s="344" t="s">
        <v>2397</v>
      </c>
    </row>
    <row r="14" spans="1:10" ht="14.25" x14ac:dyDescent="0.15">
      <c r="A14" s="351">
        <v>11</v>
      </c>
      <c r="B14" s="352" t="s">
        <v>1391</v>
      </c>
      <c r="C14" s="353" t="s">
        <v>1386</v>
      </c>
      <c r="D14" s="354" t="s">
        <v>1392</v>
      </c>
      <c r="E14" s="344" t="s">
        <v>1372</v>
      </c>
      <c r="F14" s="109">
        <v>296342.272</v>
      </c>
      <c r="G14" s="343">
        <v>300000</v>
      </c>
      <c r="H14" s="344" t="s">
        <v>1997</v>
      </c>
      <c r="I14" s="345" t="s">
        <v>2401</v>
      </c>
      <c r="J14" s="344" t="s">
        <v>2397</v>
      </c>
    </row>
    <row r="15" spans="1:10" ht="14.25" x14ac:dyDescent="0.15">
      <c r="A15" s="351">
        <v>12</v>
      </c>
      <c r="B15" s="352" t="s">
        <v>1393</v>
      </c>
      <c r="C15" s="353" t="s">
        <v>1366</v>
      </c>
      <c r="D15" s="354" t="s">
        <v>1394</v>
      </c>
      <c r="E15" s="344" t="s">
        <v>1375</v>
      </c>
      <c r="F15" s="109">
        <v>197733.19</v>
      </c>
      <c r="G15" s="343">
        <v>499440.21</v>
      </c>
      <c r="H15" s="344" t="s">
        <v>1997</v>
      </c>
      <c r="I15" s="345" t="s">
        <v>2402</v>
      </c>
      <c r="J15" s="344" t="s">
        <v>2397</v>
      </c>
    </row>
    <row r="16" spans="1:10" ht="14.25" x14ac:dyDescent="0.15">
      <c r="A16" s="351">
        <v>13</v>
      </c>
      <c r="B16" s="352" t="s">
        <v>1395</v>
      </c>
      <c r="C16" s="353" t="s">
        <v>1386</v>
      </c>
      <c r="D16" s="354" t="s">
        <v>1396</v>
      </c>
      <c r="E16" s="344" t="s">
        <v>1375</v>
      </c>
      <c r="F16" s="109">
        <v>60554.017</v>
      </c>
      <c r="G16" s="343">
        <v>140000</v>
      </c>
      <c r="H16" s="344" t="s">
        <v>1997</v>
      </c>
      <c r="I16" s="345" t="s">
        <v>2403</v>
      </c>
      <c r="J16" s="344" t="s">
        <v>2397</v>
      </c>
    </row>
    <row r="17" spans="1:10" ht="14.25" x14ac:dyDescent="0.15">
      <c r="A17" s="351">
        <v>14</v>
      </c>
      <c r="B17" s="352" t="s">
        <v>1397</v>
      </c>
      <c r="C17" s="353" t="s">
        <v>1386</v>
      </c>
      <c r="D17" s="354" t="s">
        <v>1398</v>
      </c>
      <c r="E17" s="344" t="s">
        <v>267</v>
      </c>
      <c r="F17" s="109">
        <v>700000</v>
      </c>
      <c r="G17" s="343">
        <v>1793000</v>
      </c>
      <c r="H17" s="344" t="s">
        <v>1998</v>
      </c>
      <c r="I17" s="345" t="s">
        <v>2400</v>
      </c>
      <c r="J17" s="344" t="s">
        <v>2397</v>
      </c>
    </row>
    <row r="18" spans="1:10" ht="14.25" x14ac:dyDescent="0.15">
      <c r="A18" s="351">
        <v>15</v>
      </c>
      <c r="B18" s="352" t="s">
        <v>1400</v>
      </c>
      <c r="C18" s="353" t="s">
        <v>1399</v>
      </c>
      <c r="D18" s="354" t="s">
        <v>1401</v>
      </c>
      <c r="E18" s="344" t="s">
        <v>1375</v>
      </c>
      <c r="F18" s="109">
        <v>591444</v>
      </c>
      <c r="G18" s="343">
        <v>657160</v>
      </c>
      <c r="H18" s="344" t="s">
        <v>1997</v>
      </c>
      <c r="I18" s="345" t="s">
        <v>2401</v>
      </c>
      <c r="J18" s="344" t="s">
        <v>2397</v>
      </c>
    </row>
    <row r="19" spans="1:10" ht="14.25" x14ac:dyDescent="0.15">
      <c r="A19" s="351">
        <v>16</v>
      </c>
      <c r="B19" s="352" t="s">
        <v>1402</v>
      </c>
      <c r="C19" s="353" t="s">
        <v>1386</v>
      </c>
      <c r="D19" s="354" t="s">
        <v>1403</v>
      </c>
      <c r="E19" s="344" t="s">
        <v>1375</v>
      </c>
      <c r="F19" s="109">
        <v>700000</v>
      </c>
      <c r="G19" s="343">
        <v>916403.38</v>
      </c>
      <c r="H19" s="344" t="s">
        <v>1997</v>
      </c>
      <c r="I19" s="345" t="s">
        <v>2401</v>
      </c>
      <c r="J19" s="344" t="s">
        <v>2397</v>
      </c>
    </row>
    <row r="20" spans="1:10" ht="14.25" x14ac:dyDescent="0.15">
      <c r="A20" s="351">
        <v>17</v>
      </c>
      <c r="B20" s="352" t="s">
        <v>1402</v>
      </c>
      <c r="C20" s="353" t="s">
        <v>1386</v>
      </c>
      <c r="D20" s="354" t="s">
        <v>1404</v>
      </c>
      <c r="E20" s="344" t="s">
        <v>718</v>
      </c>
      <c r="F20" s="109">
        <v>2000000</v>
      </c>
      <c r="G20" s="343">
        <v>7000000</v>
      </c>
      <c r="H20" s="344" t="s">
        <v>1996</v>
      </c>
      <c r="I20" s="345" t="s">
        <v>2404</v>
      </c>
      <c r="J20" s="344" t="s">
        <v>2397</v>
      </c>
    </row>
    <row r="21" spans="1:10" ht="14.25" x14ac:dyDescent="0.15">
      <c r="A21" s="351">
        <v>18</v>
      </c>
      <c r="B21" s="352" t="s">
        <v>1405</v>
      </c>
      <c r="C21" s="353" t="s">
        <v>1369</v>
      </c>
      <c r="D21" s="354" t="s">
        <v>1406</v>
      </c>
      <c r="E21" s="344" t="s">
        <v>1372</v>
      </c>
      <c r="F21" s="109">
        <v>330300</v>
      </c>
      <c r="G21" s="343">
        <v>367000</v>
      </c>
      <c r="H21" s="344" t="s">
        <v>1997</v>
      </c>
      <c r="I21" s="345" t="s">
        <v>2401</v>
      </c>
      <c r="J21" s="344" t="s">
        <v>2397</v>
      </c>
    </row>
    <row r="22" spans="1:10" ht="14.25" x14ac:dyDescent="0.15">
      <c r="A22" s="351">
        <v>19</v>
      </c>
      <c r="B22" s="352" t="s">
        <v>1407</v>
      </c>
      <c r="C22" s="353" t="s">
        <v>1366</v>
      </c>
      <c r="D22" s="354" t="s">
        <v>1408</v>
      </c>
      <c r="E22" s="344" t="s">
        <v>1375</v>
      </c>
      <c r="F22" s="109">
        <v>227000</v>
      </c>
      <c r="G22" s="343">
        <v>227000</v>
      </c>
      <c r="H22" s="344" t="s">
        <v>1997</v>
      </c>
      <c r="I22" s="345" t="s">
        <v>2399</v>
      </c>
      <c r="J22" s="344" t="s">
        <v>2397</v>
      </c>
    </row>
    <row r="23" spans="1:10" ht="14.25" x14ac:dyDescent="0.15">
      <c r="A23" s="351">
        <v>20</v>
      </c>
      <c r="B23" s="352" t="s">
        <v>1409</v>
      </c>
      <c r="C23" s="353" t="s">
        <v>1399</v>
      </c>
      <c r="D23" s="354" t="s">
        <v>1410</v>
      </c>
      <c r="E23" s="344" t="s">
        <v>1372</v>
      </c>
      <c r="F23" s="109">
        <v>700000</v>
      </c>
      <c r="G23" s="343">
        <v>780471.4</v>
      </c>
      <c r="H23" s="344" t="s">
        <v>1997</v>
      </c>
      <c r="I23" s="345" t="s">
        <v>2401</v>
      </c>
      <c r="J23" s="344" t="s">
        <v>2397</v>
      </c>
    </row>
    <row r="24" spans="1:10" ht="14.25" x14ac:dyDescent="0.15">
      <c r="A24" s="351">
        <v>21</v>
      </c>
      <c r="B24" s="352" t="s">
        <v>1409</v>
      </c>
      <c r="C24" s="353" t="s">
        <v>1399</v>
      </c>
      <c r="D24" s="354" t="s">
        <v>1411</v>
      </c>
      <c r="E24" s="344" t="s">
        <v>1372</v>
      </c>
      <c r="F24" s="109">
        <v>284228.59999999998</v>
      </c>
      <c r="G24" s="343">
        <v>284228.59999999998</v>
      </c>
      <c r="H24" s="344" t="s">
        <v>1997</v>
      </c>
      <c r="I24" s="345" t="s">
        <v>2399</v>
      </c>
      <c r="J24" s="344" t="s">
        <v>2397</v>
      </c>
    </row>
    <row r="25" spans="1:10" ht="18.75" x14ac:dyDescent="0.15">
      <c r="A25" s="351">
        <v>22</v>
      </c>
      <c r="B25" s="352" t="s">
        <v>1412</v>
      </c>
      <c r="C25" s="353" t="s">
        <v>1369</v>
      </c>
      <c r="D25" s="354" t="s">
        <v>1413</v>
      </c>
      <c r="E25" s="344" t="s">
        <v>1414</v>
      </c>
      <c r="F25" s="109">
        <v>1499765.882</v>
      </c>
      <c r="G25" s="343">
        <v>1500000</v>
      </c>
      <c r="H25" s="344" t="s">
        <v>1996</v>
      </c>
      <c r="I25" s="345" t="s">
        <v>2400</v>
      </c>
      <c r="J25" s="344" t="s">
        <v>2397</v>
      </c>
    </row>
    <row r="26" spans="1:10" ht="14.25" x14ac:dyDescent="0.15">
      <c r="A26" s="351">
        <v>23</v>
      </c>
      <c r="B26" s="352" t="s">
        <v>1412</v>
      </c>
      <c r="C26" s="353" t="s">
        <v>1369</v>
      </c>
      <c r="D26" s="354" t="s">
        <v>1415</v>
      </c>
      <c r="E26" s="344" t="s">
        <v>1416</v>
      </c>
      <c r="F26" s="109">
        <v>87013.84</v>
      </c>
      <c r="G26" s="343">
        <v>111000</v>
      </c>
      <c r="H26" s="344" t="s">
        <v>1997</v>
      </c>
      <c r="I26" s="345" t="s">
        <v>2399</v>
      </c>
      <c r="J26" s="344" t="s">
        <v>2397</v>
      </c>
    </row>
    <row r="27" spans="1:10" ht="14.25" x14ac:dyDescent="0.15">
      <c r="A27" s="351">
        <v>24</v>
      </c>
      <c r="B27" s="352" t="s">
        <v>1376</v>
      </c>
      <c r="C27" s="353" t="s">
        <v>1366</v>
      </c>
      <c r="D27" s="354" t="s">
        <v>1417</v>
      </c>
      <c r="E27" s="344" t="s">
        <v>1375</v>
      </c>
      <c r="F27" s="109">
        <v>700000</v>
      </c>
      <c r="G27" s="343">
        <v>850000</v>
      </c>
      <c r="H27" s="344" t="s">
        <v>1998</v>
      </c>
      <c r="I27" s="345" t="s">
        <v>2402</v>
      </c>
      <c r="J27" s="344" t="s">
        <v>2397</v>
      </c>
    </row>
    <row r="28" spans="1:10" ht="14.25" x14ac:dyDescent="0.15">
      <c r="A28" s="351">
        <v>25</v>
      </c>
      <c r="B28" s="352" t="s">
        <v>1418</v>
      </c>
      <c r="C28" s="353" t="s">
        <v>1366</v>
      </c>
      <c r="D28" s="354" t="s">
        <v>1419</v>
      </c>
      <c r="E28" s="344" t="s">
        <v>1375</v>
      </c>
      <c r="F28" s="109">
        <v>231236.31</v>
      </c>
      <c r="G28" s="343">
        <v>307500</v>
      </c>
      <c r="H28" s="344" t="s">
        <v>1997</v>
      </c>
      <c r="I28" s="345" t="s">
        <v>2401</v>
      </c>
      <c r="J28" s="344" t="s">
        <v>2397</v>
      </c>
    </row>
    <row r="29" spans="1:10" ht="21.75" x14ac:dyDescent="0.15">
      <c r="A29" s="351">
        <v>26</v>
      </c>
      <c r="B29" s="352" t="s">
        <v>1420</v>
      </c>
      <c r="C29" s="353" t="s">
        <v>1386</v>
      </c>
      <c r="D29" s="354" t="s">
        <v>1421</v>
      </c>
      <c r="E29" s="344" t="s">
        <v>1375</v>
      </c>
      <c r="F29" s="109">
        <v>700000</v>
      </c>
      <c r="G29" s="343">
        <v>1885583.49</v>
      </c>
      <c r="H29" s="344" t="s">
        <v>1997</v>
      </c>
      <c r="I29" s="345" t="s">
        <v>2400</v>
      </c>
      <c r="J29" s="344" t="s">
        <v>2397</v>
      </c>
    </row>
    <row r="30" spans="1:10" ht="14.25" x14ac:dyDescent="0.15">
      <c r="A30" s="351">
        <v>27</v>
      </c>
      <c r="B30" s="352" t="s">
        <v>1422</v>
      </c>
      <c r="C30" s="353" t="s">
        <v>1399</v>
      </c>
      <c r="D30" s="354" t="s">
        <v>1423</v>
      </c>
      <c r="E30" s="344" t="s">
        <v>1416</v>
      </c>
      <c r="F30" s="109">
        <v>494351.19</v>
      </c>
      <c r="G30" s="343">
        <v>567000</v>
      </c>
      <c r="H30" s="344" t="s">
        <v>1997</v>
      </c>
      <c r="I30" s="345" t="s">
        <v>2401</v>
      </c>
      <c r="J30" s="344" t="s">
        <v>2397</v>
      </c>
    </row>
    <row r="31" spans="1:10" ht="14.25" x14ac:dyDescent="0.15">
      <c r="A31" s="351">
        <v>28</v>
      </c>
      <c r="B31" s="352" t="s">
        <v>1425</v>
      </c>
      <c r="C31" s="353" t="s">
        <v>1424</v>
      </c>
      <c r="D31" s="354" t="s">
        <v>1426</v>
      </c>
      <c r="E31" s="344" t="s">
        <v>1372</v>
      </c>
      <c r="F31" s="109">
        <v>700000</v>
      </c>
      <c r="G31" s="343">
        <v>1216855</v>
      </c>
      <c r="H31" s="344" t="s">
        <v>1997</v>
      </c>
      <c r="I31" s="345" t="s">
        <v>2405</v>
      </c>
      <c r="J31" s="344" t="s">
        <v>2397</v>
      </c>
    </row>
    <row r="32" spans="1:10" ht="14.25" x14ac:dyDescent="0.15">
      <c r="A32" s="351">
        <v>29</v>
      </c>
      <c r="B32" s="352" t="s">
        <v>1427</v>
      </c>
      <c r="C32" s="353" t="s">
        <v>1424</v>
      </c>
      <c r="D32" s="354" t="s">
        <v>1428</v>
      </c>
      <c r="E32" s="344" t="s">
        <v>1372</v>
      </c>
      <c r="F32" s="109">
        <v>290500</v>
      </c>
      <c r="G32" s="343">
        <v>290500</v>
      </c>
      <c r="H32" s="344" t="s">
        <v>1996</v>
      </c>
      <c r="I32" s="345" t="s">
        <v>2401</v>
      </c>
      <c r="J32" s="344" t="s">
        <v>2397</v>
      </c>
    </row>
    <row r="33" spans="1:10" ht="14.25" x14ac:dyDescent="0.15">
      <c r="A33" s="351">
        <v>30</v>
      </c>
      <c r="B33" s="352" t="s">
        <v>1429</v>
      </c>
      <c r="C33" s="353" t="s">
        <v>1386</v>
      </c>
      <c r="D33" s="354" t="s">
        <v>1430</v>
      </c>
      <c r="E33" s="344" t="s">
        <v>1372</v>
      </c>
      <c r="F33" s="109">
        <v>700000</v>
      </c>
      <c r="G33" s="343">
        <v>2029536</v>
      </c>
      <c r="H33" s="344" t="s">
        <v>1998</v>
      </c>
      <c r="I33" s="345" t="s">
        <v>2405</v>
      </c>
      <c r="J33" s="344" t="s">
        <v>2397</v>
      </c>
    </row>
    <row r="34" spans="1:10" ht="14.25" x14ac:dyDescent="0.15">
      <c r="A34" s="351">
        <v>31</v>
      </c>
      <c r="B34" s="352" t="s">
        <v>1431</v>
      </c>
      <c r="C34" s="353" t="s">
        <v>1424</v>
      </c>
      <c r="D34" s="354" t="s">
        <v>1432</v>
      </c>
      <c r="E34" s="344" t="s">
        <v>1375</v>
      </c>
      <c r="F34" s="109">
        <v>660000</v>
      </c>
      <c r="G34" s="343">
        <v>660000</v>
      </c>
      <c r="H34" s="344" t="s">
        <v>1998</v>
      </c>
      <c r="I34" s="345" t="s">
        <v>2401</v>
      </c>
      <c r="J34" s="344" t="s">
        <v>2397</v>
      </c>
    </row>
    <row r="35" spans="1:10" ht="14.25" x14ac:dyDescent="0.15">
      <c r="A35" s="351">
        <v>32</v>
      </c>
      <c r="B35" s="352" t="s">
        <v>1429</v>
      </c>
      <c r="C35" s="353" t="s">
        <v>1386</v>
      </c>
      <c r="D35" s="354" t="s">
        <v>1433</v>
      </c>
      <c r="E35" s="344" t="s">
        <v>1372</v>
      </c>
      <c r="F35" s="109">
        <v>700000</v>
      </c>
      <c r="G35" s="343">
        <v>1176633</v>
      </c>
      <c r="H35" s="344" t="s">
        <v>1998</v>
      </c>
      <c r="I35" s="345" t="s">
        <v>2400</v>
      </c>
      <c r="J35" s="344" t="s">
        <v>2397</v>
      </c>
    </row>
    <row r="36" spans="1:10" ht="18.75" x14ac:dyDescent="0.15">
      <c r="A36" s="351">
        <v>33</v>
      </c>
      <c r="B36" s="352" t="s">
        <v>1434</v>
      </c>
      <c r="C36" s="353" t="s">
        <v>1366</v>
      </c>
      <c r="D36" s="354" t="s">
        <v>1435</v>
      </c>
      <c r="E36" s="344" t="s">
        <v>1414</v>
      </c>
      <c r="F36" s="109">
        <v>1272000</v>
      </c>
      <c r="G36" s="343">
        <v>1305790</v>
      </c>
      <c r="H36" s="344" t="s">
        <v>1996</v>
      </c>
      <c r="I36" s="345" t="s">
        <v>2405</v>
      </c>
      <c r="J36" s="344" t="s">
        <v>2397</v>
      </c>
    </row>
    <row r="37" spans="1:10" ht="14.25" x14ac:dyDescent="0.15">
      <c r="A37" s="351">
        <v>34</v>
      </c>
      <c r="B37" s="352" t="s">
        <v>1436</v>
      </c>
      <c r="C37" s="353" t="s">
        <v>1378</v>
      </c>
      <c r="D37" s="354" t="s">
        <v>1437</v>
      </c>
      <c r="E37" s="344" t="s">
        <v>1416</v>
      </c>
      <c r="F37" s="109">
        <v>700000</v>
      </c>
      <c r="G37" s="343">
        <v>1100000</v>
      </c>
      <c r="H37" s="344" t="s">
        <v>1998</v>
      </c>
      <c r="I37" s="345" t="s">
        <v>2401</v>
      </c>
      <c r="J37" s="344" t="s">
        <v>2397</v>
      </c>
    </row>
    <row r="38" spans="1:10" ht="14.25" x14ac:dyDescent="0.15">
      <c r="A38" s="351">
        <v>35</v>
      </c>
      <c r="B38" s="355" t="s">
        <v>1439</v>
      </c>
      <c r="C38" s="353" t="s">
        <v>1438</v>
      </c>
      <c r="D38" s="354" t="s">
        <v>1440</v>
      </c>
      <c r="E38" s="344" t="s">
        <v>1375</v>
      </c>
      <c r="F38" s="109">
        <v>700000</v>
      </c>
      <c r="G38" s="343">
        <v>700000</v>
      </c>
      <c r="H38" s="344" t="s">
        <v>1998</v>
      </c>
      <c r="I38" s="345" t="s">
        <v>2401</v>
      </c>
      <c r="J38" s="344" t="s">
        <v>2397</v>
      </c>
    </row>
    <row r="39" spans="1:10" ht="18.75" x14ac:dyDescent="0.15">
      <c r="A39" s="351">
        <v>36</v>
      </c>
      <c r="B39" s="352" t="s">
        <v>1391</v>
      </c>
      <c r="C39" s="353" t="s">
        <v>1386</v>
      </c>
      <c r="D39" s="354" t="s">
        <v>1441</v>
      </c>
      <c r="E39" s="344" t="s">
        <v>1414</v>
      </c>
      <c r="F39" s="109">
        <v>411084.08</v>
      </c>
      <c r="G39" s="343">
        <v>411084.08</v>
      </c>
      <c r="H39" s="344" t="s">
        <v>1997</v>
      </c>
      <c r="I39" s="345" t="s">
        <v>2401</v>
      </c>
      <c r="J39" s="344" t="s">
        <v>2397</v>
      </c>
    </row>
    <row r="40" spans="1:10" ht="14.25" x14ac:dyDescent="0.15">
      <c r="A40" s="351">
        <v>37</v>
      </c>
      <c r="B40" s="352" t="s">
        <v>1442</v>
      </c>
      <c r="C40" s="353" t="s">
        <v>1366</v>
      </c>
      <c r="D40" s="354" t="s">
        <v>1443</v>
      </c>
      <c r="E40" s="344" t="s">
        <v>1372</v>
      </c>
      <c r="F40" s="109">
        <v>346135.18</v>
      </c>
      <c r="G40" s="343">
        <v>520000</v>
      </c>
      <c r="H40" s="344" t="s">
        <v>1998</v>
      </c>
      <c r="I40" s="345" t="s">
        <v>2401</v>
      </c>
      <c r="J40" s="344" t="s">
        <v>2397</v>
      </c>
    </row>
    <row r="41" spans="1:10" ht="14.25" x14ac:dyDescent="0.15">
      <c r="A41" s="351">
        <v>38</v>
      </c>
      <c r="B41" s="352" t="s">
        <v>1444</v>
      </c>
      <c r="C41" s="353" t="s">
        <v>1386</v>
      </c>
      <c r="D41" s="354" t="s">
        <v>1426</v>
      </c>
      <c r="E41" s="344" t="s">
        <v>1375</v>
      </c>
      <c r="F41" s="109">
        <v>583500</v>
      </c>
      <c r="G41" s="343">
        <v>1220000</v>
      </c>
      <c r="H41" s="344" t="s">
        <v>1998</v>
      </c>
      <c r="I41" s="345" t="s">
        <v>2405</v>
      </c>
      <c r="J41" s="344" t="s">
        <v>2397</v>
      </c>
    </row>
    <row r="42" spans="1:10" ht="14.25" x14ac:dyDescent="0.15">
      <c r="A42" s="351">
        <v>39</v>
      </c>
      <c r="B42" s="352" t="s">
        <v>1445</v>
      </c>
      <c r="C42" s="353" t="s">
        <v>1386</v>
      </c>
      <c r="D42" s="354" t="s">
        <v>1446</v>
      </c>
      <c r="E42" s="344" t="s">
        <v>1372</v>
      </c>
      <c r="F42" s="109">
        <v>700000</v>
      </c>
      <c r="G42" s="343">
        <v>940000</v>
      </c>
      <c r="H42" s="344" t="s">
        <v>1998</v>
      </c>
      <c r="I42" s="345" t="s">
        <v>2402</v>
      </c>
      <c r="J42" s="344" t="s">
        <v>2397</v>
      </c>
    </row>
    <row r="43" spans="1:10" ht="14.25" x14ac:dyDescent="0.15">
      <c r="A43" s="351">
        <v>40</v>
      </c>
      <c r="B43" s="352" t="s">
        <v>1447</v>
      </c>
      <c r="C43" s="353" t="s">
        <v>1366</v>
      </c>
      <c r="D43" s="354" t="s">
        <v>1448</v>
      </c>
      <c r="E43" s="344" t="s">
        <v>1375</v>
      </c>
      <c r="F43" s="109">
        <v>558651.75100000005</v>
      </c>
      <c r="G43" s="343">
        <v>690721.63</v>
      </c>
      <c r="H43" s="344" t="s">
        <v>1998</v>
      </c>
      <c r="I43" s="345" t="s">
        <v>2402</v>
      </c>
      <c r="J43" s="344" t="s">
        <v>2397</v>
      </c>
    </row>
    <row r="44" spans="1:10" ht="14.25" x14ac:dyDescent="0.15">
      <c r="A44" s="351">
        <v>41</v>
      </c>
      <c r="B44" s="352" t="s">
        <v>1449</v>
      </c>
      <c r="C44" s="353" t="s">
        <v>1383</v>
      </c>
      <c r="D44" s="354" t="s">
        <v>1450</v>
      </c>
      <c r="E44" s="344" t="s">
        <v>1372</v>
      </c>
      <c r="F44" s="109">
        <v>164000</v>
      </c>
      <c r="G44" s="343">
        <v>205000</v>
      </c>
      <c r="H44" s="344" t="s">
        <v>1997</v>
      </c>
      <c r="I44" s="345" t="s">
        <v>2399</v>
      </c>
      <c r="J44" s="344" t="s">
        <v>2397</v>
      </c>
    </row>
    <row r="45" spans="1:10" ht="14.25" x14ac:dyDescent="0.15">
      <c r="A45" s="351">
        <v>42</v>
      </c>
      <c r="B45" s="352" t="s">
        <v>1412</v>
      </c>
      <c r="C45" s="353" t="s">
        <v>1369</v>
      </c>
      <c r="D45" s="354" t="s">
        <v>1451</v>
      </c>
      <c r="E45" s="344" t="s">
        <v>718</v>
      </c>
      <c r="F45" s="109">
        <v>2000000</v>
      </c>
      <c r="G45" s="343">
        <v>2215000</v>
      </c>
      <c r="H45" s="344" t="s">
        <v>1996</v>
      </c>
      <c r="I45" s="345" t="s">
        <v>2398</v>
      </c>
      <c r="J45" s="344" t="s">
        <v>2397</v>
      </c>
    </row>
    <row r="46" spans="1:10" ht="14.25" x14ac:dyDescent="0.15">
      <c r="A46" s="351">
        <v>43</v>
      </c>
      <c r="B46" s="352" t="s">
        <v>1452</v>
      </c>
      <c r="C46" s="353" t="s">
        <v>1424</v>
      </c>
      <c r="D46" s="354" t="s">
        <v>1453</v>
      </c>
      <c r="E46" s="344" t="s">
        <v>1416</v>
      </c>
      <c r="F46" s="109">
        <v>593790.32999999996</v>
      </c>
      <c r="G46" s="343">
        <v>593790.32999999996</v>
      </c>
      <c r="H46" s="344" t="s">
        <v>1997</v>
      </c>
      <c r="I46" s="345" t="s">
        <v>2401</v>
      </c>
      <c r="J46" s="344" t="s">
        <v>2397</v>
      </c>
    </row>
    <row r="47" spans="1:10" ht="14.25" x14ac:dyDescent="0.15">
      <c r="A47" s="351">
        <v>44</v>
      </c>
      <c r="B47" s="355" t="s">
        <v>1454</v>
      </c>
      <c r="C47" s="353" t="s">
        <v>1424</v>
      </c>
      <c r="D47" s="354" t="s">
        <v>1455</v>
      </c>
      <c r="E47" s="344" t="s">
        <v>1375</v>
      </c>
      <c r="F47" s="109">
        <v>700000</v>
      </c>
      <c r="G47" s="343">
        <v>800000</v>
      </c>
      <c r="H47" s="344" t="s">
        <v>1997</v>
      </c>
      <c r="I47" s="345" t="s">
        <v>2406</v>
      </c>
      <c r="J47" s="344" t="s">
        <v>2397</v>
      </c>
    </row>
    <row r="48" spans="1:10" ht="18.75" x14ac:dyDescent="0.15">
      <c r="A48" s="351">
        <v>45</v>
      </c>
      <c r="B48" s="352" t="s">
        <v>1456</v>
      </c>
      <c r="C48" s="353" t="s">
        <v>1369</v>
      </c>
      <c r="D48" s="354" t="s">
        <v>1457</v>
      </c>
      <c r="E48" s="344" t="s">
        <v>1414</v>
      </c>
      <c r="F48" s="109">
        <v>2000000</v>
      </c>
      <c r="G48" s="343">
        <v>2000000</v>
      </c>
      <c r="H48" s="344" t="s">
        <v>1998</v>
      </c>
      <c r="I48" s="345" t="s">
        <v>2398</v>
      </c>
      <c r="J48" s="344" t="s">
        <v>2397</v>
      </c>
    </row>
    <row r="49" spans="1:10" ht="14.25" x14ac:dyDescent="0.15">
      <c r="A49" s="351">
        <v>46</v>
      </c>
      <c r="B49" s="352" t="s">
        <v>1445</v>
      </c>
      <c r="C49" s="353" t="s">
        <v>1386</v>
      </c>
      <c r="D49" s="354" t="s">
        <v>1458</v>
      </c>
      <c r="E49" s="344" t="s">
        <v>1372</v>
      </c>
      <c r="F49" s="109">
        <v>700000</v>
      </c>
      <c r="G49" s="343">
        <v>1024000</v>
      </c>
      <c r="H49" s="344" t="s">
        <v>1998</v>
      </c>
      <c r="I49" s="345" t="s">
        <v>2406</v>
      </c>
      <c r="J49" s="344" t="s">
        <v>2397</v>
      </c>
    </row>
    <row r="50" spans="1:10" ht="14.25" x14ac:dyDescent="0.15">
      <c r="A50" s="351">
        <v>47</v>
      </c>
      <c r="B50" s="352" t="s">
        <v>1459</v>
      </c>
      <c r="C50" s="353" t="s">
        <v>1366</v>
      </c>
      <c r="D50" s="354" t="s">
        <v>1460</v>
      </c>
      <c r="E50" s="344" t="s">
        <v>1372</v>
      </c>
      <c r="F50" s="109">
        <v>443868.08</v>
      </c>
      <c r="G50" s="343">
        <v>443868.08</v>
      </c>
      <c r="H50" s="344" t="s">
        <v>1996</v>
      </c>
      <c r="I50" s="345" t="s">
        <v>2401</v>
      </c>
      <c r="J50" s="344" t="s">
        <v>2397</v>
      </c>
    </row>
    <row r="51" spans="1:10" ht="14.25" x14ac:dyDescent="0.15">
      <c r="A51" s="351">
        <v>48</v>
      </c>
      <c r="B51" s="352" t="s">
        <v>1445</v>
      </c>
      <c r="C51" s="353" t="s">
        <v>1386</v>
      </c>
      <c r="D51" s="354" t="s">
        <v>1461</v>
      </c>
      <c r="E51" s="344" t="s">
        <v>1372</v>
      </c>
      <c r="F51" s="109">
        <v>650000</v>
      </c>
      <c r="G51" s="343">
        <v>700000</v>
      </c>
      <c r="H51" s="344" t="s">
        <v>1996</v>
      </c>
      <c r="I51" s="345" t="s">
        <v>2402</v>
      </c>
      <c r="J51" s="344" t="s">
        <v>2397</v>
      </c>
    </row>
    <row r="52" spans="1:10" ht="14.25" x14ac:dyDescent="0.15">
      <c r="A52" s="351">
        <v>49</v>
      </c>
      <c r="B52" s="352" t="s">
        <v>1402</v>
      </c>
      <c r="C52" s="353" t="s">
        <v>1386</v>
      </c>
      <c r="D52" s="354" t="s">
        <v>1462</v>
      </c>
      <c r="E52" s="344" t="s">
        <v>1375</v>
      </c>
      <c r="F52" s="109">
        <v>239307.08</v>
      </c>
      <c r="G52" s="343">
        <v>239307.08</v>
      </c>
      <c r="H52" s="344" t="s">
        <v>1997</v>
      </c>
      <c r="I52" s="345" t="s">
        <v>2401</v>
      </c>
      <c r="J52" s="344" t="s">
        <v>2397</v>
      </c>
    </row>
    <row r="53" spans="1:10" ht="14.25" x14ac:dyDescent="0.15">
      <c r="A53" s="351">
        <v>50</v>
      </c>
      <c r="B53" s="352" t="s">
        <v>1429</v>
      </c>
      <c r="C53" s="353" t="s">
        <v>1386</v>
      </c>
      <c r="D53" s="354" t="s">
        <v>1463</v>
      </c>
      <c r="E53" s="344" t="s">
        <v>1372</v>
      </c>
      <c r="F53" s="109">
        <v>700000</v>
      </c>
      <c r="G53" s="343">
        <v>2275425</v>
      </c>
      <c r="H53" s="344" t="s">
        <v>1998</v>
      </c>
      <c r="I53" s="345" t="s">
        <v>2398</v>
      </c>
      <c r="J53" s="344" t="s">
        <v>2397</v>
      </c>
    </row>
    <row r="54" spans="1:10" ht="14.25" x14ac:dyDescent="0.15">
      <c r="A54" s="351">
        <v>51</v>
      </c>
      <c r="B54" s="352" t="s">
        <v>1464</v>
      </c>
      <c r="C54" s="353" t="s">
        <v>1386</v>
      </c>
      <c r="D54" s="354" t="s">
        <v>1465</v>
      </c>
      <c r="E54" s="344" t="s">
        <v>1372</v>
      </c>
      <c r="F54" s="109">
        <v>55000</v>
      </c>
      <c r="G54" s="343">
        <v>155000</v>
      </c>
      <c r="H54" s="344" t="s">
        <v>1998</v>
      </c>
      <c r="I54" s="345" t="s">
        <v>2399</v>
      </c>
      <c r="J54" s="344" t="s">
        <v>2397</v>
      </c>
    </row>
    <row r="55" spans="1:10" ht="21.75" x14ac:dyDescent="0.15">
      <c r="A55" s="351">
        <v>52</v>
      </c>
      <c r="B55" s="352" t="s">
        <v>1420</v>
      </c>
      <c r="C55" s="353" t="s">
        <v>1386</v>
      </c>
      <c r="D55" s="354" t="s">
        <v>1466</v>
      </c>
      <c r="E55" s="344" t="s">
        <v>1372</v>
      </c>
      <c r="F55" s="109">
        <v>700000</v>
      </c>
      <c r="G55" s="343">
        <v>700000</v>
      </c>
      <c r="H55" s="344" t="s">
        <v>1997</v>
      </c>
      <c r="I55" s="345" t="s">
        <v>2401</v>
      </c>
      <c r="J55" s="344" t="s">
        <v>2397</v>
      </c>
    </row>
    <row r="56" spans="1:10" ht="14.25" x14ac:dyDescent="0.15">
      <c r="A56" s="351">
        <v>53</v>
      </c>
      <c r="B56" s="352" t="s">
        <v>1467</v>
      </c>
      <c r="C56" s="353" t="s">
        <v>1386</v>
      </c>
      <c r="D56" s="354" t="s">
        <v>1468</v>
      </c>
      <c r="E56" s="344" t="s">
        <v>1372</v>
      </c>
      <c r="F56" s="109">
        <v>430000</v>
      </c>
      <c r="G56" s="343">
        <v>430000</v>
      </c>
      <c r="H56" s="344" t="s">
        <v>1998</v>
      </c>
      <c r="I56" s="345" t="s">
        <v>2401</v>
      </c>
      <c r="J56" s="344" t="s">
        <v>2397</v>
      </c>
    </row>
    <row r="57" spans="1:10" ht="14.25" x14ac:dyDescent="0.15">
      <c r="A57" s="351">
        <v>54</v>
      </c>
      <c r="B57" s="352" t="s">
        <v>1447</v>
      </c>
      <c r="C57" s="353" t="s">
        <v>1366</v>
      </c>
      <c r="D57" s="354" t="s">
        <v>1469</v>
      </c>
      <c r="E57" s="344" t="s">
        <v>1375</v>
      </c>
      <c r="F57" s="109">
        <v>602523.06000000006</v>
      </c>
      <c r="G57" s="343">
        <v>817716</v>
      </c>
      <c r="H57" s="344" t="s">
        <v>1998</v>
      </c>
      <c r="I57" s="345" t="s">
        <v>2406</v>
      </c>
      <c r="J57" s="344" t="s">
        <v>2397</v>
      </c>
    </row>
    <row r="58" spans="1:10" ht="14.25" x14ac:dyDescent="0.15">
      <c r="A58" s="351">
        <v>55</v>
      </c>
      <c r="B58" s="352" t="s">
        <v>1470</v>
      </c>
      <c r="C58" s="353" t="s">
        <v>1383</v>
      </c>
      <c r="D58" s="354" t="s">
        <v>1471</v>
      </c>
      <c r="E58" s="344" t="s">
        <v>1416</v>
      </c>
      <c r="F58" s="109">
        <v>222225.24</v>
      </c>
      <c r="G58" s="343">
        <v>253000</v>
      </c>
      <c r="H58" s="344" t="s">
        <v>1998</v>
      </c>
      <c r="I58" s="345" t="s">
        <v>2401</v>
      </c>
      <c r="J58" s="344" t="s">
        <v>2397</v>
      </c>
    </row>
    <row r="59" spans="1:10" ht="14.25" x14ac:dyDescent="0.15">
      <c r="A59" s="351">
        <v>56</v>
      </c>
      <c r="B59" s="352" t="s">
        <v>1470</v>
      </c>
      <c r="C59" s="353" t="s">
        <v>1383</v>
      </c>
      <c r="D59" s="354" t="s">
        <v>1472</v>
      </c>
      <c r="E59" s="344" t="s">
        <v>1416</v>
      </c>
      <c r="F59" s="109">
        <v>93679</v>
      </c>
      <c r="G59" s="343">
        <v>124000</v>
      </c>
      <c r="H59" s="344" t="s">
        <v>1998</v>
      </c>
      <c r="I59" s="345" t="s">
        <v>2401</v>
      </c>
      <c r="J59" s="344" t="s">
        <v>2397</v>
      </c>
    </row>
    <row r="60" spans="1:10" ht="14.25" x14ac:dyDescent="0.15">
      <c r="A60" s="351">
        <v>57</v>
      </c>
      <c r="B60" s="352" t="s">
        <v>1473</v>
      </c>
      <c r="C60" s="353" t="s">
        <v>1386</v>
      </c>
      <c r="D60" s="354" t="s">
        <v>1474</v>
      </c>
      <c r="E60" s="344" t="s">
        <v>267</v>
      </c>
      <c r="F60" s="109">
        <v>230000</v>
      </c>
      <c r="G60" s="343">
        <v>240000</v>
      </c>
      <c r="H60" s="344" t="s">
        <v>1998</v>
      </c>
      <c r="I60" s="345" t="s">
        <v>2401</v>
      </c>
      <c r="J60" s="344" t="s">
        <v>2397</v>
      </c>
    </row>
    <row r="61" spans="1:10" ht="14.25" x14ac:dyDescent="0.15">
      <c r="A61" s="351">
        <v>58</v>
      </c>
      <c r="B61" s="352" t="s">
        <v>1475</v>
      </c>
      <c r="C61" s="353" t="s">
        <v>1386</v>
      </c>
      <c r="D61" s="354" t="s">
        <v>1476</v>
      </c>
      <c r="E61" s="344" t="s">
        <v>1372</v>
      </c>
      <c r="F61" s="109">
        <v>41700</v>
      </c>
      <c r="G61" s="343">
        <v>46000</v>
      </c>
      <c r="H61" s="344" t="s">
        <v>1997</v>
      </c>
      <c r="I61" s="345" t="s">
        <v>2399</v>
      </c>
      <c r="J61" s="344" t="s">
        <v>2397</v>
      </c>
    </row>
    <row r="62" spans="1:10" ht="14.25" x14ac:dyDescent="0.15">
      <c r="A62" s="351">
        <v>59</v>
      </c>
      <c r="B62" s="352" t="s">
        <v>1477</v>
      </c>
      <c r="C62" s="353" t="s">
        <v>1424</v>
      </c>
      <c r="D62" s="354" t="s">
        <v>1478</v>
      </c>
      <c r="E62" s="344" t="s">
        <v>1375</v>
      </c>
      <c r="F62" s="109">
        <v>300000</v>
      </c>
      <c r="G62" s="343">
        <v>300000</v>
      </c>
      <c r="H62" s="344" t="s">
        <v>1996</v>
      </c>
      <c r="I62" s="345" t="s">
        <v>2401</v>
      </c>
      <c r="J62" s="344" t="s">
        <v>2397</v>
      </c>
    </row>
    <row r="63" spans="1:10" ht="20.25" x14ac:dyDescent="0.15">
      <c r="A63" s="351">
        <v>60</v>
      </c>
      <c r="B63" s="352" t="s">
        <v>1479</v>
      </c>
      <c r="C63" s="353" t="s">
        <v>1424</v>
      </c>
      <c r="D63" s="354" t="s">
        <v>1480</v>
      </c>
      <c r="E63" s="344" t="s">
        <v>1372</v>
      </c>
      <c r="F63" s="109">
        <v>415900</v>
      </c>
      <c r="G63" s="343">
        <v>415900</v>
      </c>
      <c r="H63" s="344" t="s">
        <v>1997</v>
      </c>
      <c r="I63" s="345" t="s">
        <v>2401</v>
      </c>
      <c r="J63" s="344" t="s">
        <v>2397</v>
      </c>
    </row>
    <row r="64" spans="1:10" ht="14.25" x14ac:dyDescent="0.15">
      <c r="A64" s="351">
        <v>61</v>
      </c>
      <c r="B64" s="352" t="s">
        <v>1481</v>
      </c>
      <c r="C64" s="353" t="s">
        <v>1366</v>
      </c>
      <c r="D64" s="354" t="s">
        <v>1482</v>
      </c>
      <c r="E64" s="344" t="s">
        <v>1375</v>
      </c>
      <c r="F64" s="109">
        <v>700000</v>
      </c>
      <c r="G64" s="343">
        <v>700000</v>
      </c>
      <c r="H64" s="344" t="s">
        <v>1998</v>
      </c>
      <c r="I64" s="345" t="s">
        <v>2402</v>
      </c>
      <c r="J64" s="344" t="s">
        <v>2397</v>
      </c>
    </row>
    <row r="65" spans="1:10" ht="14.25" x14ac:dyDescent="0.15">
      <c r="A65" s="351">
        <v>62</v>
      </c>
      <c r="B65" s="352" t="s">
        <v>1483</v>
      </c>
      <c r="C65" s="353" t="s">
        <v>1369</v>
      </c>
      <c r="D65" s="354" t="s">
        <v>1484</v>
      </c>
      <c r="E65" s="344" t="s">
        <v>267</v>
      </c>
      <c r="F65" s="109">
        <v>700000</v>
      </c>
      <c r="G65" s="343">
        <v>850000</v>
      </c>
      <c r="H65" s="344" t="s">
        <v>1998</v>
      </c>
      <c r="I65" s="345" t="s">
        <v>2402</v>
      </c>
      <c r="J65" s="344" t="s">
        <v>2397</v>
      </c>
    </row>
    <row r="66" spans="1:10" ht="14.25" x14ac:dyDescent="0.15">
      <c r="A66" s="351">
        <v>63</v>
      </c>
      <c r="B66" s="352" t="s">
        <v>1470</v>
      </c>
      <c r="C66" s="353" t="s">
        <v>1383</v>
      </c>
      <c r="D66" s="354" t="s">
        <v>1485</v>
      </c>
      <c r="E66" s="344" t="s">
        <v>1416</v>
      </c>
      <c r="F66" s="109">
        <v>311704</v>
      </c>
      <c r="G66" s="343">
        <v>370000</v>
      </c>
      <c r="H66" s="344" t="s">
        <v>1998</v>
      </c>
      <c r="I66" s="345" t="s">
        <v>2401</v>
      </c>
      <c r="J66" s="344" t="s">
        <v>2397</v>
      </c>
    </row>
    <row r="67" spans="1:10" ht="14.25" x14ac:dyDescent="0.15">
      <c r="A67" s="351">
        <v>64</v>
      </c>
      <c r="B67" s="352" t="s">
        <v>1486</v>
      </c>
      <c r="C67" s="353" t="s">
        <v>1369</v>
      </c>
      <c r="D67" s="354" t="s">
        <v>1487</v>
      </c>
      <c r="E67" s="344" t="s">
        <v>1375</v>
      </c>
      <c r="F67" s="109">
        <v>600000</v>
      </c>
      <c r="G67" s="343">
        <v>600000</v>
      </c>
      <c r="H67" s="344" t="s">
        <v>1998</v>
      </c>
      <c r="I67" s="345" t="s">
        <v>2406</v>
      </c>
      <c r="J67" s="344" t="s">
        <v>2397</v>
      </c>
    </row>
    <row r="68" spans="1:10" ht="20.25" x14ac:dyDescent="0.15">
      <c r="A68" s="351">
        <v>65</v>
      </c>
      <c r="B68" s="352" t="s">
        <v>1488</v>
      </c>
      <c r="C68" s="353" t="s">
        <v>1424</v>
      </c>
      <c r="D68" s="354" t="s">
        <v>1489</v>
      </c>
      <c r="E68" s="344" t="s">
        <v>1372</v>
      </c>
      <c r="F68" s="109">
        <v>603266.69999999995</v>
      </c>
      <c r="G68" s="343">
        <v>887000</v>
      </c>
      <c r="H68" s="344" t="s">
        <v>1998</v>
      </c>
      <c r="I68" s="345" t="s">
        <v>2406</v>
      </c>
      <c r="J68" s="344" t="s">
        <v>2397</v>
      </c>
    </row>
    <row r="69" spans="1:10" ht="14.25" x14ac:dyDescent="0.15">
      <c r="A69" s="351">
        <v>66</v>
      </c>
      <c r="B69" s="352" t="s">
        <v>1490</v>
      </c>
      <c r="C69" s="353" t="s">
        <v>1399</v>
      </c>
      <c r="D69" s="354" t="s">
        <v>1491</v>
      </c>
      <c r="E69" s="344" t="s">
        <v>1375</v>
      </c>
      <c r="F69" s="109">
        <v>569144</v>
      </c>
      <c r="G69" s="343">
        <v>570000</v>
      </c>
      <c r="H69" s="344" t="s">
        <v>1996</v>
      </c>
      <c r="I69" s="345" t="s">
        <v>2402</v>
      </c>
      <c r="J69" s="344" t="s">
        <v>2397</v>
      </c>
    </row>
    <row r="70" spans="1:10" ht="14.25" x14ac:dyDescent="0.15">
      <c r="A70" s="351">
        <v>67</v>
      </c>
      <c r="B70" s="352" t="s">
        <v>1492</v>
      </c>
      <c r="C70" s="353" t="s">
        <v>1399</v>
      </c>
      <c r="D70" s="354" t="s">
        <v>1493</v>
      </c>
      <c r="E70" s="344" t="s">
        <v>1372</v>
      </c>
      <c r="F70" s="109">
        <v>251340.53</v>
      </c>
      <c r="G70" s="343">
        <v>251340.53</v>
      </c>
      <c r="H70" s="344" t="s">
        <v>1998</v>
      </c>
      <c r="I70" s="345" t="s">
        <v>2401</v>
      </c>
      <c r="J70" s="344" t="s">
        <v>2397</v>
      </c>
    </row>
    <row r="71" spans="1:10" ht="18.75" x14ac:dyDescent="0.15">
      <c r="A71" s="351">
        <v>68</v>
      </c>
      <c r="B71" s="352" t="s">
        <v>1494</v>
      </c>
      <c r="C71" s="353" t="s">
        <v>1386</v>
      </c>
      <c r="D71" s="354" t="s">
        <v>1385</v>
      </c>
      <c r="E71" s="344" t="s">
        <v>1414</v>
      </c>
      <c r="F71" s="109">
        <v>1743255</v>
      </c>
      <c r="G71" s="343">
        <v>1743255</v>
      </c>
      <c r="H71" s="344" t="s">
        <v>1998</v>
      </c>
      <c r="I71" s="345" t="s">
        <v>2400</v>
      </c>
      <c r="J71" s="344" t="s">
        <v>2397</v>
      </c>
    </row>
    <row r="72" spans="1:10" ht="20.25" x14ac:dyDescent="0.15">
      <c r="A72" s="351">
        <v>69</v>
      </c>
      <c r="B72" s="352" t="s">
        <v>1445</v>
      </c>
      <c r="C72" s="353" t="s">
        <v>1386</v>
      </c>
      <c r="D72" s="354" t="s">
        <v>1495</v>
      </c>
      <c r="E72" s="344" t="s">
        <v>1372</v>
      </c>
      <c r="F72" s="109">
        <v>700000</v>
      </c>
      <c r="G72" s="343">
        <v>813000</v>
      </c>
      <c r="H72" s="344" t="s">
        <v>1998</v>
      </c>
      <c r="I72" s="345" t="s">
        <v>2406</v>
      </c>
      <c r="J72" s="344" t="s">
        <v>2397</v>
      </c>
    </row>
    <row r="73" spans="1:10" ht="14.25" x14ac:dyDescent="0.15">
      <c r="A73" s="351">
        <v>70</v>
      </c>
      <c r="B73" s="352" t="s">
        <v>1431</v>
      </c>
      <c r="C73" s="353" t="s">
        <v>1424</v>
      </c>
      <c r="D73" s="354" t="s">
        <v>1496</v>
      </c>
      <c r="E73" s="344" t="s">
        <v>1375</v>
      </c>
      <c r="F73" s="109">
        <v>560000</v>
      </c>
      <c r="G73" s="343">
        <v>560000</v>
      </c>
      <c r="H73" s="344" t="s">
        <v>1998</v>
      </c>
      <c r="I73" s="345" t="s">
        <v>2401</v>
      </c>
      <c r="J73" s="344" t="s">
        <v>2397</v>
      </c>
    </row>
    <row r="74" spans="1:10" ht="14.25" x14ac:dyDescent="0.15">
      <c r="A74" s="351">
        <v>71</v>
      </c>
      <c r="B74" s="352" t="s">
        <v>1497</v>
      </c>
      <c r="C74" s="353" t="s">
        <v>1378</v>
      </c>
      <c r="D74" s="354" t="s">
        <v>1498</v>
      </c>
      <c r="E74" s="344" t="s">
        <v>1375</v>
      </c>
      <c r="F74" s="109">
        <v>680209.23</v>
      </c>
      <c r="G74" s="343">
        <v>680209.23</v>
      </c>
      <c r="H74" s="344" t="s">
        <v>1996</v>
      </c>
      <c r="I74" s="345" t="s">
        <v>2405</v>
      </c>
      <c r="J74" s="344" t="s">
        <v>2397</v>
      </c>
    </row>
    <row r="75" spans="1:10" ht="14.25" x14ac:dyDescent="0.15">
      <c r="A75" s="351">
        <v>72</v>
      </c>
      <c r="B75" s="352" t="s">
        <v>1447</v>
      </c>
      <c r="C75" s="353" t="s">
        <v>1366</v>
      </c>
      <c r="D75" s="354" t="s">
        <v>1499</v>
      </c>
      <c r="E75" s="344" t="s">
        <v>1375</v>
      </c>
      <c r="F75" s="109">
        <v>578144.06000000006</v>
      </c>
      <c r="G75" s="343">
        <v>696715.98</v>
      </c>
      <c r="H75" s="344" t="s">
        <v>1998</v>
      </c>
      <c r="I75" s="345" t="s">
        <v>2405</v>
      </c>
      <c r="J75" s="344" t="s">
        <v>2397</v>
      </c>
    </row>
    <row r="76" spans="1:10" ht="14.25" x14ac:dyDescent="0.15">
      <c r="A76" s="351">
        <v>73</v>
      </c>
      <c r="B76" s="352" t="s">
        <v>1500</v>
      </c>
      <c r="C76" s="353" t="s">
        <v>1399</v>
      </c>
      <c r="D76" s="354" t="s">
        <v>1501</v>
      </c>
      <c r="E76" s="344" t="s">
        <v>1375</v>
      </c>
      <c r="F76" s="109">
        <v>205723.46</v>
      </c>
      <c r="G76" s="343">
        <v>248000</v>
      </c>
      <c r="H76" s="344" t="s">
        <v>1996</v>
      </c>
      <c r="I76" s="345" t="s">
        <v>2401</v>
      </c>
      <c r="J76" s="344" t="s">
        <v>2397</v>
      </c>
    </row>
    <row r="77" spans="1:10" ht="14.25" x14ac:dyDescent="0.15">
      <c r="A77" s="351">
        <v>74</v>
      </c>
      <c r="B77" s="352" t="s">
        <v>1502</v>
      </c>
      <c r="C77" s="353" t="s">
        <v>1438</v>
      </c>
      <c r="D77" s="354" t="s">
        <v>1503</v>
      </c>
      <c r="E77" s="344" t="s">
        <v>1375</v>
      </c>
      <c r="F77" s="109">
        <v>211000</v>
      </c>
      <c r="G77" s="343">
        <v>211000</v>
      </c>
      <c r="H77" s="344" t="s">
        <v>1998</v>
      </c>
      <c r="I77" s="345" t="s">
        <v>2406</v>
      </c>
      <c r="J77" s="344" t="s">
        <v>2397</v>
      </c>
    </row>
    <row r="78" spans="1:10" ht="14.25" x14ac:dyDescent="0.15">
      <c r="A78" s="351">
        <v>75</v>
      </c>
      <c r="B78" s="352" t="s">
        <v>1504</v>
      </c>
      <c r="C78" s="353" t="s">
        <v>1438</v>
      </c>
      <c r="D78" s="354" t="s">
        <v>1505</v>
      </c>
      <c r="E78" s="344" t="s">
        <v>1372</v>
      </c>
      <c r="F78" s="109">
        <v>318000</v>
      </c>
      <c r="G78" s="343">
        <v>318000</v>
      </c>
      <c r="H78" s="344" t="s">
        <v>1998</v>
      </c>
      <c r="I78" s="345" t="s">
        <v>2406</v>
      </c>
      <c r="J78" s="344" t="s">
        <v>2397</v>
      </c>
    </row>
    <row r="79" spans="1:10" ht="14.25" x14ac:dyDescent="0.15">
      <c r="A79" s="351">
        <v>76</v>
      </c>
      <c r="B79" s="352" t="s">
        <v>1506</v>
      </c>
      <c r="C79" s="353" t="s">
        <v>1399</v>
      </c>
      <c r="D79" s="354" t="s">
        <v>1507</v>
      </c>
      <c r="E79" s="344" t="s">
        <v>1372</v>
      </c>
      <c r="F79" s="109">
        <v>700000</v>
      </c>
      <c r="G79" s="343">
        <v>1500000</v>
      </c>
      <c r="H79" s="344" t="s">
        <v>1998</v>
      </c>
      <c r="I79" s="345" t="s">
        <v>2400</v>
      </c>
      <c r="J79" s="344" t="s">
        <v>2397</v>
      </c>
    </row>
    <row r="80" spans="1:10" ht="14.25" x14ac:dyDescent="0.15">
      <c r="A80" s="351">
        <v>77</v>
      </c>
      <c r="B80" s="352" t="s">
        <v>1464</v>
      </c>
      <c r="C80" s="353" t="s">
        <v>1386</v>
      </c>
      <c r="D80" s="354" t="s">
        <v>1465</v>
      </c>
      <c r="E80" s="344" t="s">
        <v>1372</v>
      </c>
      <c r="F80" s="109">
        <v>203000</v>
      </c>
      <c r="G80" s="343">
        <v>253000</v>
      </c>
      <c r="H80" s="344" t="s">
        <v>1998</v>
      </c>
      <c r="I80" s="345" t="s">
        <v>2401</v>
      </c>
      <c r="J80" s="344" t="s">
        <v>2397</v>
      </c>
    </row>
    <row r="81" spans="1:10" ht="14.25" x14ac:dyDescent="0.15">
      <c r="A81" s="351">
        <v>78</v>
      </c>
      <c r="B81" s="352" t="s">
        <v>1387</v>
      </c>
      <c r="C81" s="353" t="s">
        <v>1386</v>
      </c>
      <c r="D81" s="354" t="s">
        <v>1508</v>
      </c>
      <c r="E81" s="344" t="s">
        <v>1372</v>
      </c>
      <c r="F81" s="109">
        <v>641312.43000000005</v>
      </c>
      <c r="G81" s="343">
        <v>1300000</v>
      </c>
      <c r="H81" s="344" t="s">
        <v>1996</v>
      </c>
      <c r="I81" s="345" t="s">
        <v>2405</v>
      </c>
      <c r="J81" s="344" t="s">
        <v>2397</v>
      </c>
    </row>
    <row r="82" spans="1:10" ht="14.25" x14ac:dyDescent="0.15">
      <c r="A82" s="351">
        <v>79</v>
      </c>
      <c r="B82" s="352" t="s">
        <v>1445</v>
      </c>
      <c r="C82" s="353" t="s">
        <v>1386</v>
      </c>
      <c r="D82" s="354" t="s">
        <v>1461</v>
      </c>
      <c r="E82" s="344" t="s">
        <v>1372</v>
      </c>
      <c r="F82" s="109">
        <v>700000</v>
      </c>
      <c r="G82" s="343">
        <v>1005000</v>
      </c>
      <c r="H82" s="344" t="s">
        <v>1998</v>
      </c>
      <c r="I82" s="345" t="s">
        <v>2407</v>
      </c>
      <c r="J82" s="344" t="s">
        <v>2397</v>
      </c>
    </row>
    <row r="83" spans="1:10" ht="14.25" x14ac:dyDescent="0.15">
      <c r="A83" s="351">
        <v>80</v>
      </c>
      <c r="B83" s="352" t="s">
        <v>1509</v>
      </c>
      <c r="C83" s="353" t="s">
        <v>1369</v>
      </c>
      <c r="D83" s="354" t="s">
        <v>1510</v>
      </c>
      <c r="E83" s="344" t="s">
        <v>1372</v>
      </c>
      <c r="F83" s="109">
        <v>690000</v>
      </c>
      <c r="G83" s="343">
        <v>690000</v>
      </c>
      <c r="H83" s="344" t="s">
        <v>1998</v>
      </c>
      <c r="I83" s="345" t="s">
        <v>2401</v>
      </c>
      <c r="J83" s="344" t="s">
        <v>2397</v>
      </c>
    </row>
    <row r="84" spans="1:10" ht="14.25" x14ac:dyDescent="0.15">
      <c r="A84" s="351">
        <v>81</v>
      </c>
      <c r="B84" s="352" t="s">
        <v>1500</v>
      </c>
      <c r="C84" s="353" t="s">
        <v>1399</v>
      </c>
      <c r="D84" s="354" t="s">
        <v>1511</v>
      </c>
      <c r="E84" s="344" t="s">
        <v>1375</v>
      </c>
      <c r="F84" s="109">
        <v>510000</v>
      </c>
      <c r="G84" s="343">
        <v>510000</v>
      </c>
      <c r="H84" s="344" t="s">
        <v>1998</v>
      </c>
      <c r="I84" s="345" t="s">
        <v>2401</v>
      </c>
      <c r="J84" s="344" t="s">
        <v>2397</v>
      </c>
    </row>
    <row r="85" spans="1:10" ht="14.25" x14ac:dyDescent="0.15">
      <c r="A85" s="351">
        <v>82</v>
      </c>
      <c r="B85" s="352" t="s">
        <v>1467</v>
      </c>
      <c r="C85" s="353" t="s">
        <v>1386</v>
      </c>
      <c r="D85" s="354" t="s">
        <v>1512</v>
      </c>
      <c r="E85" s="344" t="s">
        <v>1375</v>
      </c>
      <c r="F85" s="109">
        <v>700000</v>
      </c>
      <c r="G85" s="343">
        <v>700000</v>
      </c>
      <c r="H85" s="344" t="s">
        <v>1998</v>
      </c>
      <c r="I85" s="345" t="s">
        <v>2406</v>
      </c>
      <c r="J85" s="344" t="s">
        <v>2397</v>
      </c>
    </row>
    <row r="86" spans="1:10" ht="14.25" x14ac:dyDescent="0.15">
      <c r="A86" s="351">
        <v>83</v>
      </c>
      <c r="B86" s="352" t="s">
        <v>1513</v>
      </c>
      <c r="C86" s="353" t="s">
        <v>1399</v>
      </c>
      <c r="D86" s="354" t="s">
        <v>1514</v>
      </c>
      <c r="E86" s="344" t="s">
        <v>1375</v>
      </c>
      <c r="F86" s="109">
        <v>630000</v>
      </c>
      <c r="G86" s="343">
        <v>700000</v>
      </c>
      <c r="H86" s="344" t="s">
        <v>1998</v>
      </c>
      <c r="I86" s="345" t="s">
        <v>2406</v>
      </c>
      <c r="J86" s="344" t="s">
        <v>2397</v>
      </c>
    </row>
    <row r="87" spans="1:10" ht="14.25" x14ac:dyDescent="0.15">
      <c r="A87" s="351">
        <v>84</v>
      </c>
      <c r="B87" s="352" t="s">
        <v>1452</v>
      </c>
      <c r="C87" s="353" t="s">
        <v>1424</v>
      </c>
      <c r="D87" s="354" t="s">
        <v>1515</v>
      </c>
      <c r="E87" s="344" t="s">
        <v>1372</v>
      </c>
      <c r="F87" s="109">
        <v>350000</v>
      </c>
      <c r="G87" s="343">
        <v>350000</v>
      </c>
      <c r="H87" s="344" t="s">
        <v>1998</v>
      </c>
      <c r="I87" s="345" t="s">
        <v>2401</v>
      </c>
      <c r="J87" s="344" t="s">
        <v>2397</v>
      </c>
    </row>
    <row r="88" spans="1:10" ht="14.25" x14ac:dyDescent="0.15">
      <c r="A88" s="351">
        <v>85</v>
      </c>
      <c r="B88" s="352" t="s">
        <v>1516</v>
      </c>
      <c r="C88" s="353" t="s">
        <v>1369</v>
      </c>
      <c r="D88" s="354" t="s">
        <v>1517</v>
      </c>
      <c r="E88" s="344" t="s">
        <v>1375</v>
      </c>
      <c r="F88" s="109">
        <v>350000</v>
      </c>
      <c r="G88" s="343">
        <v>350000</v>
      </c>
      <c r="H88" s="344" t="s">
        <v>1998</v>
      </c>
      <c r="I88" s="345" t="s">
        <v>2401</v>
      </c>
      <c r="J88" s="344" t="s">
        <v>2397</v>
      </c>
    </row>
    <row r="89" spans="1:10" ht="14.25" x14ac:dyDescent="0.15">
      <c r="A89" s="351">
        <v>86</v>
      </c>
      <c r="B89" s="355" t="s">
        <v>1439</v>
      </c>
      <c r="C89" s="353" t="s">
        <v>1438</v>
      </c>
      <c r="D89" s="354" t="s">
        <v>1518</v>
      </c>
      <c r="E89" s="344" t="s">
        <v>1375</v>
      </c>
      <c r="F89" s="109">
        <v>650000</v>
      </c>
      <c r="G89" s="343">
        <v>650000</v>
      </c>
      <c r="H89" s="344" t="s">
        <v>1998</v>
      </c>
      <c r="I89" s="345" t="s">
        <v>2406</v>
      </c>
      <c r="J89" s="344" t="s">
        <v>2397</v>
      </c>
    </row>
    <row r="90" spans="1:10" ht="14.25" x14ac:dyDescent="0.15">
      <c r="A90" s="351">
        <v>87</v>
      </c>
      <c r="B90" s="352" t="s">
        <v>1519</v>
      </c>
      <c r="C90" s="353" t="s">
        <v>1369</v>
      </c>
      <c r="D90" s="354" t="s">
        <v>1520</v>
      </c>
      <c r="E90" s="344" t="s">
        <v>1375</v>
      </c>
      <c r="F90" s="109">
        <v>415000</v>
      </c>
      <c r="G90" s="343">
        <v>415000</v>
      </c>
      <c r="H90" s="344" t="s">
        <v>1996</v>
      </c>
      <c r="I90" s="345" t="s">
        <v>2402</v>
      </c>
      <c r="J90" s="344" t="s">
        <v>2397</v>
      </c>
    </row>
    <row r="91" spans="1:10" ht="14.25" x14ac:dyDescent="0.15">
      <c r="A91" s="351">
        <v>88</v>
      </c>
      <c r="B91" s="352" t="s">
        <v>1521</v>
      </c>
      <c r="C91" s="353" t="s">
        <v>1438</v>
      </c>
      <c r="D91" s="354" t="s">
        <v>1522</v>
      </c>
      <c r="E91" s="344" t="s">
        <v>1375</v>
      </c>
      <c r="F91" s="109">
        <v>90000</v>
      </c>
      <c r="G91" s="343">
        <v>90000</v>
      </c>
      <c r="H91" s="344" t="s">
        <v>1998</v>
      </c>
      <c r="I91" s="345" t="s">
        <v>2399</v>
      </c>
      <c r="J91" s="344" t="s">
        <v>2397</v>
      </c>
    </row>
    <row r="92" spans="1:10" ht="14.25" x14ac:dyDescent="0.15">
      <c r="A92" s="351">
        <v>89</v>
      </c>
      <c r="B92" s="352" t="s">
        <v>1523</v>
      </c>
      <c r="C92" s="353" t="s">
        <v>1386</v>
      </c>
      <c r="D92" s="354" t="s">
        <v>1524</v>
      </c>
      <c r="E92" s="344" t="s">
        <v>1375</v>
      </c>
      <c r="F92" s="109">
        <v>700000</v>
      </c>
      <c r="G92" s="343">
        <v>850000</v>
      </c>
      <c r="H92" s="344" t="s">
        <v>1998</v>
      </c>
      <c r="I92" s="345" t="s">
        <v>2401</v>
      </c>
      <c r="J92" s="344" t="s">
        <v>2397</v>
      </c>
    </row>
    <row r="93" spans="1:10" ht="14.25" x14ac:dyDescent="0.15">
      <c r="A93" s="351">
        <v>90</v>
      </c>
      <c r="B93" s="352" t="s">
        <v>1526</v>
      </c>
      <c r="C93" s="353" t="s">
        <v>1525</v>
      </c>
      <c r="D93" s="354" t="s">
        <v>1527</v>
      </c>
      <c r="E93" s="344" t="s">
        <v>1375</v>
      </c>
      <c r="F93" s="109">
        <v>160000</v>
      </c>
      <c r="G93" s="343">
        <v>200000</v>
      </c>
      <c r="H93" s="344" t="s">
        <v>1998</v>
      </c>
      <c r="I93" s="345" t="s">
        <v>2401</v>
      </c>
      <c r="J93" s="344" t="s">
        <v>2397</v>
      </c>
    </row>
    <row r="94" spans="1:10" ht="14.25" x14ac:dyDescent="0.15">
      <c r="A94" s="351">
        <v>91</v>
      </c>
      <c r="B94" s="352"/>
      <c r="C94" s="353" t="s">
        <v>1378</v>
      </c>
      <c r="D94" s="354" t="s">
        <v>1528</v>
      </c>
      <c r="E94" s="344" t="s">
        <v>1375</v>
      </c>
      <c r="F94" s="109">
        <v>665084</v>
      </c>
      <c r="G94" s="343">
        <v>665084</v>
      </c>
      <c r="H94" s="344" t="s">
        <v>1998</v>
      </c>
      <c r="I94" s="345" t="s">
        <v>2405</v>
      </c>
      <c r="J94" s="344" t="s">
        <v>2397</v>
      </c>
    </row>
    <row r="95" spans="1:10" ht="14.25" x14ac:dyDescent="0.15">
      <c r="A95" s="351">
        <v>92</v>
      </c>
      <c r="B95" s="352" t="s">
        <v>1452</v>
      </c>
      <c r="C95" s="353" t="s">
        <v>1424</v>
      </c>
      <c r="D95" s="354" t="s">
        <v>1529</v>
      </c>
      <c r="E95" s="344" t="s">
        <v>1372</v>
      </c>
      <c r="F95" s="109">
        <v>370763.56</v>
      </c>
      <c r="G95" s="343">
        <v>370763.56</v>
      </c>
      <c r="H95" s="344" t="s">
        <v>1998</v>
      </c>
      <c r="I95" s="345" t="s">
        <v>2405</v>
      </c>
      <c r="J95" s="344" t="s">
        <v>2397</v>
      </c>
    </row>
    <row r="96" spans="1:10" ht="14.25" x14ac:dyDescent="0.15">
      <c r="A96" s="351">
        <v>93</v>
      </c>
      <c r="B96" s="352" t="s">
        <v>1467</v>
      </c>
      <c r="C96" s="353" t="s">
        <v>1386</v>
      </c>
      <c r="D96" s="354" t="s">
        <v>1385</v>
      </c>
      <c r="E96" s="344" t="s">
        <v>718</v>
      </c>
      <c r="F96" s="109">
        <v>1650000</v>
      </c>
      <c r="G96" s="343">
        <v>1650000</v>
      </c>
      <c r="H96" s="344" t="s">
        <v>1998</v>
      </c>
      <c r="I96" s="345" t="s">
        <v>2398</v>
      </c>
      <c r="J96" s="344" t="s">
        <v>2397</v>
      </c>
    </row>
    <row r="97" spans="1:10" ht="14.25" x14ac:dyDescent="0.15">
      <c r="A97" s="351">
        <v>94</v>
      </c>
      <c r="B97" s="352" t="s">
        <v>1530</v>
      </c>
      <c r="C97" s="353" t="s">
        <v>1369</v>
      </c>
      <c r="D97" s="354" t="s">
        <v>1531</v>
      </c>
      <c r="E97" s="344" t="s">
        <v>267</v>
      </c>
      <c r="F97" s="109">
        <v>278064</v>
      </c>
      <c r="G97" s="343">
        <v>355000</v>
      </c>
      <c r="H97" s="344" t="s">
        <v>1998</v>
      </c>
      <c r="I97" s="345" t="s">
        <v>2405</v>
      </c>
      <c r="J97" s="344" t="s">
        <v>2397</v>
      </c>
    </row>
    <row r="98" spans="1:10" ht="14.25" x14ac:dyDescent="0.15">
      <c r="A98" s="351">
        <v>95</v>
      </c>
      <c r="B98" s="352" t="s">
        <v>1452</v>
      </c>
      <c r="C98" s="353" t="s">
        <v>1424</v>
      </c>
      <c r="D98" s="354" t="s">
        <v>1532</v>
      </c>
      <c r="E98" s="344" t="s">
        <v>1372</v>
      </c>
      <c r="F98" s="109">
        <v>400000</v>
      </c>
      <c r="G98" s="343">
        <v>400000</v>
      </c>
      <c r="H98" s="344" t="s">
        <v>1998</v>
      </c>
      <c r="I98" s="345" t="s">
        <v>2405</v>
      </c>
      <c r="J98" s="344" t="s">
        <v>2397</v>
      </c>
    </row>
    <row r="99" spans="1:10" ht="14.25" x14ac:dyDescent="0.15">
      <c r="A99" s="351">
        <v>96</v>
      </c>
      <c r="B99" s="352" t="s">
        <v>1533</v>
      </c>
      <c r="C99" s="353" t="s">
        <v>1378</v>
      </c>
      <c r="D99" s="354" t="s">
        <v>1534</v>
      </c>
      <c r="E99" s="344" t="s">
        <v>1372</v>
      </c>
      <c r="F99" s="109">
        <v>700000</v>
      </c>
      <c r="G99" s="343">
        <v>700000</v>
      </c>
      <c r="H99" s="344" t="s">
        <v>1996</v>
      </c>
      <c r="I99" s="345" t="s">
        <v>2405</v>
      </c>
      <c r="J99" s="344" t="s">
        <v>2397</v>
      </c>
    </row>
    <row r="100" spans="1:10" ht="14.25" x14ac:dyDescent="0.15">
      <c r="A100" s="351">
        <v>97</v>
      </c>
      <c r="B100" s="352" t="s">
        <v>1535</v>
      </c>
      <c r="C100" s="353" t="s">
        <v>1386</v>
      </c>
      <c r="D100" s="354" t="s">
        <v>1536</v>
      </c>
      <c r="E100" s="344" t="s">
        <v>1375</v>
      </c>
      <c r="F100" s="109">
        <v>80960</v>
      </c>
      <c r="G100" s="343">
        <v>80960</v>
      </c>
      <c r="H100" s="344" t="s">
        <v>1996</v>
      </c>
      <c r="I100" s="345" t="s">
        <v>2399</v>
      </c>
      <c r="J100" s="344" t="s">
        <v>2397</v>
      </c>
    </row>
    <row r="101" spans="1:10" ht="14.25" x14ac:dyDescent="0.15">
      <c r="A101" s="351">
        <v>98</v>
      </c>
      <c r="B101" s="352" t="s">
        <v>1506</v>
      </c>
      <c r="C101" s="353" t="s">
        <v>1399</v>
      </c>
      <c r="D101" s="354" t="s">
        <v>1537</v>
      </c>
      <c r="E101" s="344" t="s">
        <v>1372</v>
      </c>
      <c r="F101" s="109">
        <v>350000</v>
      </c>
      <c r="G101" s="343">
        <v>350000</v>
      </c>
      <c r="H101" s="344" t="s">
        <v>1998</v>
      </c>
      <c r="I101" s="345" t="s">
        <v>2401</v>
      </c>
      <c r="J101" s="344" t="s">
        <v>2397</v>
      </c>
    </row>
    <row r="102" spans="1:10" ht="14.25" x14ac:dyDescent="0.15">
      <c r="A102" s="351">
        <v>99</v>
      </c>
      <c r="B102" s="352" t="s">
        <v>1486</v>
      </c>
      <c r="C102" s="353" t="s">
        <v>1369</v>
      </c>
      <c r="D102" s="354" t="s">
        <v>1538</v>
      </c>
      <c r="E102" s="344" t="s">
        <v>1372</v>
      </c>
      <c r="F102" s="109">
        <v>350000</v>
      </c>
      <c r="G102" s="343">
        <v>350000</v>
      </c>
      <c r="H102" s="344" t="s">
        <v>1996</v>
      </c>
      <c r="I102" s="345" t="s">
        <v>2401</v>
      </c>
      <c r="J102" s="344" t="s">
        <v>2397</v>
      </c>
    </row>
    <row r="103" spans="1:10" ht="20.25" x14ac:dyDescent="0.15">
      <c r="A103" s="351">
        <v>100</v>
      </c>
      <c r="B103" s="352" t="s">
        <v>1539</v>
      </c>
      <c r="C103" s="353" t="s">
        <v>1366</v>
      </c>
      <c r="D103" s="354" t="s">
        <v>1540</v>
      </c>
      <c r="E103" s="344" t="s">
        <v>1372</v>
      </c>
      <c r="F103" s="109">
        <v>235000</v>
      </c>
      <c r="G103" s="343">
        <v>235000</v>
      </c>
      <c r="H103" s="344" t="s">
        <v>1996</v>
      </c>
      <c r="I103" s="345" t="s">
        <v>2401</v>
      </c>
      <c r="J103" s="344" t="s">
        <v>2397</v>
      </c>
    </row>
    <row r="104" spans="1:10" ht="14.25" x14ac:dyDescent="0.15">
      <c r="A104" s="351">
        <v>101</v>
      </c>
      <c r="B104" s="352" t="s">
        <v>1535</v>
      </c>
      <c r="C104" s="353" t="s">
        <v>1386</v>
      </c>
      <c r="D104" s="354" t="s">
        <v>1541</v>
      </c>
      <c r="E104" s="344" t="s">
        <v>1375</v>
      </c>
      <c r="F104" s="109">
        <v>76910</v>
      </c>
      <c r="G104" s="343">
        <v>76910</v>
      </c>
      <c r="H104" s="344" t="s">
        <v>1996</v>
      </c>
      <c r="I104" s="345" t="s">
        <v>2399</v>
      </c>
      <c r="J104" s="344" t="s">
        <v>2397</v>
      </c>
    </row>
    <row r="105" spans="1:10" ht="14.25" x14ac:dyDescent="0.15">
      <c r="A105" s="351">
        <v>102</v>
      </c>
      <c r="B105" s="352" t="s">
        <v>1542</v>
      </c>
      <c r="C105" s="353" t="s">
        <v>1525</v>
      </c>
      <c r="D105" s="354" t="s">
        <v>1543</v>
      </c>
      <c r="E105" s="344" t="s">
        <v>1372</v>
      </c>
      <c r="F105" s="109">
        <v>176146.88</v>
      </c>
      <c r="G105" s="343">
        <v>185000</v>
      </c>
      <c r="H105" s="344" t="s">
        <v>1996</v>
      </c>
      <c r="I105" s="345" t="s">
        <v>2399</v>
      </c>
      <c r="J105" s="344" t="s">
        <v>2397</v>
      </c>
    </row>
    <row r="106" spans="1:10" ht="20.25" x14ac:dyDescent="0.15">
      <c r="A106" s="351">
        <v>103</v>
      </c>
      <c r="B106" s="352" t="s">
        <v>1542</v>
      </c>
      <c r="C106" s="353" t="s">
        <v>1525</v>
      </c>
      <c r="D106" s="354" t="s">
        <v>1544</v>
      </c>
      <c r="E106" s="344" t="s">
        <v>1372</v>
      </c>
      <c r="F106" s="109">
        <v>176146.88</v>
      </c>
      <c r="G106" s="343">
        <v>185000</v>
      </c>
      <c r="H106" s="344" t="s">
        <v>1996</v>
      </c>
      <c r="I106" s="345" t="s">
        <v>2401</v>
      </c>
      <c r="J106" s="344" t="s">
        <v>2397</v>
      </c>
    </row>
    <row r="107" spans="1:10" x14ac:dyDescent="0.15">
      <c r="F107" s="142">
        <f>SUM(F4:F106)</f>
        <v>56300635.582999997</v>
      </c>
    </row>
  </sheetData>
  <mergeCells count="1">
    <mergeCell ref="A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5"/>
  <sheetViews>
    <sheetView topLeftCell="A13" workbookViewId="0" xr3:uid="{D624DF06-3800-545C-AC8D-BADC89115800}">
      <selection activeCell="E15" sqref="E15"/>
    </sheetView>
  </sheetViews>
  <sheetFormatPr defaultRowHeight="12.75" x14ac:dyDescent="0.15"/>
  <cols>
    <col min="2" max="2" width="23.05859375" customWidth="1"/>
    <col min="3" max="3" width="26.29296875" customWidth="1"/>
    <col min="4" max="4" width="39.375" customWidth="1"/>
    <col min="5" max="5" width="22.51953125" customWidth="1"/>
    <col min="6" max="6" width="20.08984375" customWidth="1"/>
    <col min="7" max="7" width="17.6640625" customWidth="1"/>
    <col min="8" max="8" width="19.8203125" customWidth="1"/>
    <col min="9" max="9" width="27.5078125" customWidth="1"/>
  </cols>
  <sheetData>
    <row r="1" spans="1:9" ht="38.25" customHeight="1" x14ac:dyDescent="0.2">
      <c r="A1" s="420" t="s">
        <v>1589</v>
      </c>
      <c r="B1" s="421"/>
      <c r="C1" s="421"/>
      <c r="D1" s="421"/>
      <c r="E1" s="421"/>
    </row>
    <row r="2" spans="1:9" ht="45.75" customHeight="1" x14ac:dyDescent="0.15">
      <c r="A2" s="89" t="s">
        <v>1152</v>
      </c>
      <c r="B2" s="89" t="s">
        <v>454</v>
      </c>
      <c r="C2" s="89" t="s">
        <v>1283</v>
      </c>
      <c r="D2" s="89" t="s">
        <v>1588</v>
      </c>
      <c r="E2" s="89" t="s">
        <v>1545</v>
      </c>
      <c r="F2" s="133" t="s">
        <v>1988</v>
      </c>
      <c r="G2" s="133" t="s">
        <v>1985</v>
      </c>
      <c r="H2" s="133" t="s">
        <v>2416</v>
      </c>
      <c r="I2" s="133" t="s">
        <v>1989</v>
      </c>
    </row>
    <row r="3" spans="1:9" ht="24.75" x14ac:dyDescent="0.2">
      <c r="A3" s="356">
        <v>20</v>
      </c>
      <c r="B3" s="110" t="s">
        <v>1547</v>
      </c>
      <c r="C3" s="87" t="s">
        <v>1548</v>
      </c>
      <c r="D3" s="115" t="s">
        <v>1590</v>
      </c>
      <c r="E3" s="111">
        <v>2864000</v>
      </c>
      <c r="F3" s="111">
        <v>2864000</v>
      </c>
      <c r="G3" s="97" t="s">
        <v>2409</v>
      </c>
      <c r="H3" s="357" t="s">
        <v>2200</v>
      </c>
      <c r="I3" s="358" t="s">
        <v>2417</v>
      </c>
    </row>
    <row r="4" spans="1:9" ht="24.75" x14ac:dyDescent="0.2">
      <c r="A4" s="356">
        <v>31</v>
      </c>
      <c r="B4" s="110" t="s">
        <v>1549</v>
      </c>
      <c r="C4" s="87" t="s">
        <v>1550</v>
      </c>
      <c r="D4" s="115" t="s">
        <v>1590</v>
      </c>
      <c r="E4" s="111">
        <v>590000</v>
      </c>
      <c r="F4" s="111">
        <v>590000</v>
      </c>
      <c r="G4" s="97" t="s">
        <v>2409</v>
      </c>
      <c r="H4" s="357" t="s">
        <v>2143</v>
      </c>
      <c r="I4" s="358" t="s">
        <v>2417</v>
      </c>
    </row>
    <row r="5" spans="1:9" ht="25.5" x14ac:dyDescent="0.2">
      <c r="A5" s="356">
        <v>46</v>
      </c>
      <c r="B5" s="110" t="s">
        <v>1551</v>
      </c>
      <c r="C5" s="87" t="s">
        <v>1552</v>
      </c>
      <c r="D5" s="115" t="s">
        <v>1590</v>
      </c>
      <c r="E5" s="111">
        <v>2318638</v>
      </c>
      <c r="F5" s="111">
        <v>2318638</v>
      </c>
      <c r="G5" s="97" t="s">
        <v>2408</v>
      </c>
      <c r="H5" s="357" t="s">
        <v>2415</v>
      </c>
      <c r="I5" s="358" t="s">
        <v>2417</v>
      </c>
    </row>
    <row r="6" spans="1:9" ht="27.75" x14ac:dyDescent="0.2">
      <c r="A6" s="356">
        <v>47</v>
      </c>
      <c r="B6" s="110" t="s">
        <v>1553</v>
      </c>
      <c r="C6" s="87" t="s">
        <v>1554</v>
      </c>
      <c r="D6" s="115" t="s">
        <v>1590</v>
      </c>
      <c r="E6" s="111">
        <v>992963</v>
      </c>
      <c r="F6" s="111">
        <v>992963</v>
      </c>
      <c r="G6" s="97" t="s">
        <v>2408</v>
      </c>
      <c r="H6" s="357" t="s">
        <v>2143</v>
      </c>
      <c r="I6" s="358" t="s">
        <v>2417</v>
      </c>
    </row>
    <row r="7" spans="1:9" ht="37.5" x14ac:dyDescent="0.2">
      <c r="A7" s="356">
        <v>48</v>
      </c>
      <c r="B7" s="110" t="s">
        <v>1555</v>
      </c>
      <c r="C7" s="87" t="s">
        <v>1556</v>
      </c>
      <c r="D7" s="115" t="s">
        <v>1590</v>
      </c>
      <c r="E7" s="111">
        <v>2272000</v>
      </c>
      <c r="F7" s="111">
        <v>2272000</v>
      </c>
      <c r="G7" s="97" t="s">
        <v>2414</v>
      </c>
      <c r="H7" s="357" t="s">
        <v>2143</v>
      </c>
      <c r="I7" s="358" t="s">
        <v>2417</v>
      </c>
    </row>
    <row r="8" spans="1:9" ht="36" x14ac:dyDescent="0.2">
      <c r="A8" s="356">
        <v>52</v>
      </c>
      <c r="B8" s="110" t="s">
        <v>1557</v>
      </c>
      <c r="C8" s="87" t="s">
        <v>1558</v>
      </c>
      <c r="D8" s="115" t="s">
        <v>1590</v>
      </c>
      <c r="E8" s="111">
        <v>1353447</v>
      </c>
      <c r="F8" s="111">
        <v>1353447</v>
      </c>
      <c r="G8" s="316" t="s">
        <v>2161</v>
      </c>
      <c r="H8" s="359" t="s">
        <v>2413</v>
      </c>
      <c r="I8" s="358" t="s">
        <v>2417</v>
      </c>
    </row>
    <row r="9" spans="1:9" ht="37.5" x14ac:dyDescent="0.2">
      <c r="A9" s="356">
        <v>54</v>
      </c>
      <c r="B9" s="110" t="s">
        <v>1559</v>
      </c>
      <c r="C9" s="87" t="s">
        <v>1560</v>
      </c>
      <c r="D9" s="115" t="s">
        <v>1590</v>
      </c>
      <c r="E9" s="111">
        <v>774232</v>
      </c>
      <c r="F9" s="111">
        <v>774232</v>
      </c>
      <c r="G9" s="316" t="s">
        <v>2161</v>
      </c>
      <c r="H9" s="357" t="s">
        <v>2143</v>
      </c>
      <c r="I9" s="358" t="s">
        <v>2417</v>
      </c>
    </row>
    <row r="10" spans="1:9" ht="25.5" x14ac:dyDescent="0.2">
      <c r="A10" s="356">
        <v>56</v>
      </c>
      <c r="B10" s="110" t="s">
        <v>1561</v>
      </c>
      <c r="C10" s="87" t="s">
        <v>1562</v>
      </c>
      <c r="D10" s="115" t="s">
        <v>1590</v>
      </c>
      <c r="E10" s="111">
        <v>75402</v>
      </c>
      <c r="F10" s="111">
        <v>75402</v>
      </c>
      <c r="G10" s="316" t="s">
        <v>2408</v>
      </c>
      <c r="H10" s="357" t="s">
        <v>2136</v>
      </c>
      <c r="I10" s="358" t="s">
        <v>2417</v>
      </c>
    </row>
    <row r="11" spans="1:9" ht="25.5" x14ac:dyDescent="0.2">
      <c r="A11" s="356">
        <v>58</v>
      </c>
      <c r="B11" s="110" t="s">
        <v>1563</v>
      </c>
      <c r="C11" s="87" t="s">
        <v>1564</v>
      </c>
      <c r="D11" s="115" t="s">
        <v>1590</v>
      </c>
      <c r="E11" s="111">
        <v>600000</v>
      </c>
      <c r="F11" s="111">
        <v>600000</v>
      </c>
      <c r="G11" s="316" t="s">
        <v>2409</v>
      </c>
      <c r="H11" s="357" t="s">
        <v>2412</v>
      </c>
      <c r="I11" s="358" t="s">
        <v>2417</v>
      </c>
    </row>
    <row r="12" spans="1:9" ht="39" x14ac:dyDescent="0.2">
      <c r="A12" s="356">
        <v>59</v>
      </c>
      <c r="B12" s="110" t="s">
        <v>1565</v>
      </c>
      <c r="C12" s="87" t="s">
        <v>1566</v>
      </c>
      <c r="D12" s="115" t="s">
        <v>1590</v>
      </c>
      <c r="E12" s="111">
        <v>952013</v>
      </c>
      <c r="F12" s="111">
        <v>952013</v>
      </c>
      <c r="G12" s="316" t="s">
        <v>2161</v>
      </c>
      <c r="H12" s="360" t="s">
        <v>2135</v>
      </c>
      <c r="I12" s="358" t="s">
        <v>2417</v>
      </c>
    </row>
    <row r="13" spans="1:9" ht="25.5" x14ac:dyDescent="0.2">
      <c r="A13" s="356">
        <v>60</v>
      </c>
      <c r="B13" s="110" t="s">
        <v>1567</v>
      </c>
      <c r="C13" s="87" t="s">
        <v>1568</v>
      </c>
      <c r="D13" s="115" t="s">
        <v>1590</v>
      </c>
      <c r="E13" s="111">
        <v>1350000</v>
      </c>
      <c r="F13" s="111">
        <v>1350000</v>
      </c>
      <c r="G13" s="97" t="s">
        <v>1993</v>
      </c>
      <c r="H13" s="357" t="s">
        <v>2136</v>
      </c>
      <c r="I13" s="358" t="s">
        <v>2417</v>
      </c>
    </row>
    <row r="14" spans="1:9" ht="24.75" x14ac:dyDescent="0.2">
      <c r="A14" s="356">
        <v>61</v>
      </c>
      <c r="B14" s="110" t="s">
        <v>1569</v>
      </c>
      <c r="C14" s="87" t="s">
        <v>1570</v>
      </c>
      <c r="D14" s="115" t="s">
        <v>1590</v>
      </c>
      <c r="E14" s="111">
        <v>414000</v>
      </c>
      <c r="F14" s="111">
        <v>414000</v>
      </c>
      <c r="G14" s="97" t="s">
        <v>2408</v>
      </c>
      <c r="H14" s="357" t="s">
        <v>2411</v>
      </c>
      <c r="I14" s="358" t="s">
        <v>2417</v>
      </c>
    </row>
    <row r="15" spans="1:9" ht="24.75" x14ac:dyDescent="0.2">
      <c r="A15" s="356">
        <v>62</v>
      </c>
      <c r="B15" s="110" t="s">
        <v>1571</v>
      </c>
      <c r="C15" s="87" t="s">
        <v>1572</v>
      </c>
      <c r="D15" s="115" t="s">
        <v>1590</v>
      </c>
      <c r="E15" s="111">
        <v>100000</v>
      </c>
      <c r="F15" s="111">
        <v>100000</v>
      </c>
      <c r="G15" s="316" t="s">
        <v>2161</v>
      </c>
      <c r="H15" s="357" t="s">
        <v>2136</v>
      </c>
      <c r="I15" s="358" t="s">
        <v>2417</v>
      </c>
    </row>
    <row r="16" spans="1:9" ht="24.75" x14ac:dyDescent="0.2">
      <c r="A16" s="356">
        <v>67</v>
      </c>
      <c r="B16" s="110" t="s">
        <v>1553</v>
      </c>
      <c r="C16" s="87" t="s">
        <v>1573</v>
      </c>
      <c r="D16" s="115" t="s">
        <v>1590</v>
      </c>
      <c r="E16" s="111">
        <v>711584</v>
      </c>
      <c r="F16" s="111">
        <v>711584</v>
      </c>
      <c r="G16" s="97" t="s">
        <v>2408</v>
      </c>
      <c r="H16" s="357" t="s">
        <v>2143</v>
      </c>
      <c r="I16" s="358" t="s">
        <v>2417</v>
      </c>
    </row>
    <row r="17" spans="1:9" ht="24.75" x14ac:dyDescent="0.2">
      <c r="A17" s="356">
        <v>78</v>
      </c>
      <c r="B17" s="110" t="s">
        <v>1574</v>
      </c>
      <c r="C17" s="87" t="s">
        <v>1575</v>
      </c>
      <c r="D17" s="115" t="s">
        <v>1590</v>
      </c>
      <c r="E17" s="111">
        <v>743924</v>
      </c>
      <c r="F17" s="111">
        <v>743924</v>
      </c>
      <c r="G17" s="97" t="s">
        <v>2409</v>
      </c>
      <c r="H17" s="357" t="s">
        <v>2136</v>
      </c>
      <c r="I17" s="358" t="s">
        <v>2417</v>
      </c>
    </row>
    <row r="18" spans="1:9" ht="37.5" x14ac:dyDescent="0.2">
      <c r="A18" s="356">
        <v>79</v>
      </c>
      <c r="B18" s="110" t="s">
        <v>1547</v>
      </c>
      <c r="C18" s="87" t="s">
        <v>1576</v>
      </c>
      <c r="D18" s="115" t="s">
        <v>1590</v>
      </c>
      <c r="E18" s="111">
        <v>636000</v>
      </c>
      <c r="F18" s="111">
        <v>636000</v>
      </c>
      <c r="G18" s="97" t="s">
        <v>2409</v>
      </c>
      <c r="H18" s="357" t="s">
        <v>2410</v>
      </c>
      <c r="I18" s="358" t="s">
        <v>2417</v>
      </c>
    </row>
    <row r="19" spans="1:9" ht="24.75" x14ac:dyDescent="0.2">
      <c r="A19" s="356">
        <v>86</v>
      </c>
      <c r="B19" s="110" t="s">
        <v>1577</v>
      </c>
      <c r="C19" s="87" t="s">
        <v>1578</v>
      </c>
      <c r="D19" s="115" t="s">
        <v>1590</v>
      </c>
      <c r="E19" s="111">
        <v>520000</v>
      </c>
      <c r="F19" s="111">
        <v>520000</v>
      </c>
      <c r="G19" s="97" t="s">
        <v>1993</v>
      </c>
      <c r="H19" s="361" t="s">
        <v>2143</v>
      </c>
      <c r="I19" s="358" t="s">
        <v>2417</v>
      </c>
    </row>
    <row r="20" spans="1:9" ht="24.75" x14ac:dyDescent="0.2">
      <c r="A20" s="356">
        <v>92</v>
      </c>
      <c r="B20" s="110" t="s">
        <v>1579</v>
      </c>
      <c r="C20" s="87" t="s">
        <v>1580</v>
      </c>
      <c r="D20" s="115" t="s">
        <v>1590</v>
      </c>
      <c r="E20" s="111">
        <v>1620000</v>
      </c>
      <c r="F20" s="111">
        <v>1620000</v>
      </c>
      <c r="G20" s="97" t="s">
        <v>1993</v>
      </c>
      <c r="H20" s="357" t="s">
        <v>2163</v>
      </c>
      <c r="I20" s="358" t="s">
        <v>2417</v>
      </c>
    </row>
    <row r="21" spans="1:9" ht="24.75" x14ac:dyDescent="0.2">
      <c r="A21" s="356">
        <v>95</v>
      </c>
      <c r="B21" s="110" t="s">
        <v>1581</v>
      </c>
      <c r="C21" s="87" t="s">
        <v>1582</v>
      </c>
      <c r="D21" s="115" t="s">
        <v>1590</v>
      </c>
      <c r="E21" s="111">
        <v>1070000</v>
      </c>
      <c r="F21" s="111">
        <v>1070000</v>
      </c>
      <c r="G21" s="97" t="s">
        <v>2409</v>
      </c>
      <c r="H21" s="357" t="s">
        <v>2143</v>
      </c>
      <c r="I21" s="358" t="s">
        <v>2417</v>
      </c>
    </row>
    <row r="22" spans="1:9" ht="24.75" x14ac:dyDescent="0.2">
      <c r="A22" s="356">
        <v>96</v>
      </c>
      <c r="B22" s="110" t="s">
        <v>1583</v>
      </c>
      <c r="C22" s="87" t="s">
        <v>1584</v>
      </c>
      <c r="D22" s="115" t="s">
        <v>1590</v>
      </c>
      <c r="E22" s="111">
        <v>750000</v>
      </c>
      <c r="F22" s="111">
        <v>750000</v>
      </c>
      <c r="G22" s="97" t="s">
        <v>2409</v>
      </c>
      <c r="H22" s="360" t="s">
        <v>2162</v>
      </c>
      <c r="I22" s="358" t="s">
        <v>2417</v>
      </c>
    </row>
    <row r="23" spans="1:9" ht="24.75" x14ac:dyDescent="0.2">
      <c r="A23" s="356">
        <v>105</v>
      </c>
      <c r="B23" s="110" t="s">
        <v>1585</v>
      </c>
      <c r="C23" s="87" t="s">
        <v>1586</v>
      </c>
      <c r="D23" s="115" t="s">
        <v>1590</v>
      </c>
      <c r="E23" s="111">
        <v>1200000</v>
      </c>
      <c r="F23" s="111">
        <v>1200000</v>
      </c>
      <c r="G23" s="97" t="s">
        <v>2408</v>
      </c>
      <c r="H23" s="357" t="s">
        <v>2198</v>
      </c>
      <c r="I23" s="358" t="s">
        <v>2417</v>
      </c>
    </row>
    <row r="24" spans="1:9" ht="24.75" x14ac:dyDescent="0.2">
      <c r="A24" s="356">
        <v>126</v>
      </c>
      <c r="B24" s="110" t="s">
        <v>1585</v>
      </c>
      <c r="C24" s="87" t="s">
        <v>1587</v>
      </c>
      <c r="D24" s="115" t="s">
        <v>1590</v>
      </c>
      <c r="E24" s="111">
        <v>829150</v>
      </c>
      <c r="F24" s="111">
        <v>829150</v>
      </c>
      <c r="G24" s="97" t="s">
        <v>1993</v>
      </c>
      <c r="H24" s="357" t="s">
        <v>2162</v>
      </c>
      <c r="I24" s="358" t="s">
        <v>2417</v>
      </c>
    </row>
    <row r="25" spans="1:9" ht="15" x14ac:dyDescent="0.2">
      <c r="A25" s="112" t="s">
        <v>55</v>
      </c>
      <c r="B25" s="112"/>
      <c r="C25" s="114"/>
      <c r="D25" s="114"/>
      <c r="E25" s="113">
        <f>SUM(E3:E24)</f>
        <v>22737353</v>
      </c>
    </row>
  </sheetData>
  <mergeCells count="1">
    <mergeCell ref="A1:E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11"/>
  <sheetViews>
    <sheetView topLeftCell="A90" zoomScale="69" zoomScaleNormal="69" workbookViewId="0" xr3:uid="{11A3ACCB-1F19-5AC9-A611-4158731A345D}">
      <selection activeCell="I112" sqref="I112"/>
    </sheetView>
  </sheetViews>
  <sheetFormatPr defaultRowHeight="12.75" x14ac:dyDescent="0.15"/>
  <cols>
    <col min="2" max="2" width="22.65234375" customWidth="1"/>
    <col min="4" max="4" width="33.171875" customWidth="1"/>
    <col min="5" max="5" width="33.30859375" customWidth="1"/>
    <col min="6" max="6" width="31.95703125" customWidth="1"/>
    <col min="7" max="7" width="16.85546875" customWidth="1"/>
    <col min="8" max="8" width="21.3046875" customWidth="1"/>
    <col min="9" max="9" width="31.6875" customWidth="1"/>
    <col min="10" max="10" width="37.48828125" customWidth="1"/>
  </cols>
  <sheetData>
    <row r="1" spans="1:10" ht="21" x14ac:dyDescent="0.15">
      <c r="A1" s="422" t="s">
        <v>2422</v>
      </c>
      <c r="B1" s="422"/>
      <c r="C1" s="422"/>
      <c r="D1" s="422"/>
      <c r="E1" s="422"/>
      <c r="F1" s="422"/>
      <c r="G1" s="422"/>
      <c r="H1" s="422"/>
      <c r="I1" s="422"/>
      <c r="J1" s="422"/>
    </row>
    <row r="2" spans="1:10" ht="79.5" customHeight="1" x14ac:dyDescent="0.2">
      <c r="A2" s="367" t="s">
        <v>280</v>
      </c>
      <c r="B2" s="367" t="s">
        <v>821</v>
      </c>
      <c r="C2" s="367" t="s">
        <v>2421</v>
      </c>
      <c r="D2" s="367" t="s">
        <v>197</v>
      </c>
      <c r="E2" s="367" t="s">
        <v>1591</v>
      </c>
      <c r="F2" s="367" t="s">
        <v>1592</v>
      </c>
      <c r="G2" s="362" t="s">
        <v>2418</v>
      </c>
      <c r="H2" s="362" t="s">
        <v>2393</v>
      </c>
      <c r="I2" s="362" t="s">
        <v>2423</v>
      </c>
      <c r="J2" s="362" t="s">
        <v>2419</v>
      </c>
    </row>
    <row r="3" spans="1:10" ht="27.75" x14ac:dyDescent="0.2">
      <c r="A3" s="368">
        <v>1</v>
      </c>
      <c r="B3" s="368" t="s">
        <v>1593</v>
      </c>
      <c r="C3" s="368" t="s">
        <v>1594</v>
      </c>
      <c r="D3" s="368" t="s">
        <v>1595</v>
      </c>
      <c r="E3" s="368" t="s">
        <v>1596</v>
      </c>
      <c r="F3" s="366">
        <v>544059.41</v>
      </c>
      <c r="G3" s="363">
        <v>650000</v>
      </c>
      <c r="H3" s="364" t="s">
        <v>1997</v>
      </c>
      <c r="I3" s="365" t="s">
        <v>2291</v>
      </c>
      <c r="J3" s="365" t="s">
        <v>2397</v>
      </c>
    </row>
    <row r="4" spans="1:10" ht="27.75" x14ac:dyDescent="0.2">
      <c r="A4" s="368">
        <v>2</v>
      </c>
      <c r="B4" s="368" t="s">
        <v>1597</v>
      </c>
      <c r="C4" s="368" t="s">
        <v>1598</v>
      </c>
      <c r="D4" s="368" t="s">
        <v>1599</v>
      </c>
      <c r="E4" s="368" t="s">
        <v>1596</v>
      </c>
      <c r="F4" s="366">
        <v>284202.59000000003</v>
      </c>
      <c r="G4" s="363">
        <v>422000</v>
      </c>
      <c r="H4" s="365" t="s">
        <v>1997</v>
      </c>
      <c r="I4" s="365" t="s">
        <v>2291</v>
      </c>
      <c r="J4" s="365" t="s">
        <v>2397</v>
      </c>
    </row>
    <row r="5" spans="1:10" ht="27.75" x14ac:dyDescent="0.2">
      <c r="A5" s="368">
        <v>3</v>
      </c>
      <c r="B5" s="368" t="s">
        <v>1600</v>
      </c>
      <c r="C5" s="368" t="s">
        <v>1601</v>
      </c>
      <c r="D5" s="368" t="s">
        <v>1602</v>
      </c>
      <c r="E5" s="368" t="s">
        <v>1596</v>
      </c>
      <c r="F5" s="366">
        <v>1350820.32</v>
      </c>
      <c r="G5" s="366">
        <v>1800000</v>
      </c>
      <c r="H5" s="365" t="s">
        <v>1998</v>
      </c>
      <c r="I5" s="365" t="s">
        <v>2293</v>
      </c>
      <c r="J5" s="365" t="s">
        <v>2397</v>
      </c>
    </row>
    <row r="6" spans="1:10" ht="27.75" x14ac:dyDescent="0.2">
      <c r="A6" s="368">
        <v>4</v>
      </c>
      <c r="B6" s="368" t="s">
        <v>1603</v>
      </c>
      <c r="C6" s="368" t="s">
        <v>1598</v>
      </c>
      <c r="D6" s="368" t="s">
        <v>1604</v>
      </c>
      <c r="E6" s="368" t="s">
        <v>1596</v>
      </c>
      <c r="F6" s="366">
        <v>56045.82</v>
      </c>
      <c r="G6" s="363">
        <v>415053.6</v>
      </c>
      <c r="H6" s="364" t="s">
        <v>1996</v>
      </c>
      <c r="I6" s="365" t="s">
        <v>2376</v>
      </c>
      <c r="J6" s="365" t="s">
        <v>2397</v>
      </c>
    </row>
    <row r="7" spans="1:10" ht="27.75" x14ac:dyDescent="0.2">
      <c r="A7" s="368">
        <v>5</v>
      </c>
      <c r="B7" s="368" t="s">
        <v>1605</v>
      </c>
      <c r="C7" s="368" t="s">
        <v>1601</v>
      </c>
      <c r="D7" s="368" t="s">
        <v>1606</v>
      </c>
      <c r="E7" s="368" t="s">
        <v>1596</v>
      </c>
      <c r="F7" s="366">
        <v>1998548.34</v>
      </c>
      <c r="G7" s="363">
        <v>1998548.34</v>
      </c>
      <c r="H7" s="364" t="s">
        <v>1998</v>
      </c>
      <c r="I7" s="365" t="s">
        <v>2293</v>
      </c>
      <c r="J7" s="365" t="s">
        <v>2397</v>
      </c>
    </row>
    <row r="8" spans="1:10" ht="27.75" x14ac:dyDescent="0.2">
      <c r="A8" s="368">
        <v>6</v>
      </c>
      <c r="B8" s="368" t="s">
        <v>1607</v>
      </c>
      <c r="C8" s="368" t="s">
        <v>1608</v>
      </c>
      <c r="D8" s="368" t="s">
        <v>1609</v>
      </c>
      <c r="E8" s="368" t="s">
        <v>1596</v>
      </c>
      <c r="F8" s="366">
        <v>800000</v>
      </c>
      <c r="G8" s="363">
        <v>3079800</v>
      </c>
      <c r="H8" s="364" t="s">
        <v>1998</v>
      </c>
      <c r="I8" s="365" t="s">
        <v>2016</v>
      </c>
      <c r="J8" s="365" t="s">
        <v>2397</v>
      </c>
    </row>
    <row r="9" spans="1:10" ht="27.75" x14ac:dyDescent="0.2">
      <c r="A9" s="368">
        <v>7</v>
      </c>
      <c r="B9" s="368" t="s">
        <v>1610</v>
      </c>
      <c r="C9" s="368" t="s">
        <v>1608</v>
      </c>
      <c r="D9" s="368" t="s">
        <v>1611</v>
      </c>
      <c r="E9" s="368" t="s">
        <v>1596</v>
      </c>
      <c r="F9" s="366">
        <v>1244701.6000000001</v>
      </c>
      <c r="G9" s="363">
        <v>1860000</v>
      </c>
      <c r="H9" s="364" t="s">
        <v>1998</v>
      </c>
      <c r="I9" s="365" t="s">
        <v>2293</v>
      </c>
      <c r="J9" s="365" t="s">
        <v>2397</v>
      </c>
    </row>
    <row r="10" spans="1:10" ht="27.75" x14ac:dyDescent="0.2">
      <c r="A10" s="368">
        <v>8</v>
      </c>
      <c r="B10" s="368" t="s">
        <v>1612</v>
      </c>
      <c r="C10" s="368" t="s">
        <v>1601</v>
      </c>
      <c r="D10" s="368" t="s">
        <v>1613</v>
      </c>
      <c r="E10" s="368" t="s">
        <v>1596</v>
      </c>
      <c r="F10" s="366">
        <v>683950.06</v>
      </c>
      <c r="G10" s="363">
        <v>880000</v>
      </c>
      <c r="H10" s="364" t="s">
        <v>1998</v>
      </c>
      <c r="I10" s="365" t="s">
        <v>2298</v>
      </c>
      <c r="J10" s="365" t="s">
        <v>2397</v>
      </c>
    </row>
    <row r="11" spans="1:10" ht="27.75" x14ac:dyDescent="0.2">
      <c r="A11" s="368">
        <v>9</v>
      </c>
      <c r="B11" s="368" t="s">
        <v>1614</v>
      </c>
      <c r="C11" s="368" t="s">
        <v>1615</v>
      </c>
      <c r="D11" s="368" t="s">
        <v>1616</v>
      </c>
      <c r="E11" s="368" t="s">
        <v>1596</v>
      </c>
      <c r="F11" s="366">
        <v>800000</v>
      </c>
      <c r="G11" s="363">
        <v>1050000</v>
      </c>
      <c r="H11" s="364" t="s">
        <v>1996</v>
      </c>
      <c r="I11" s="365" t="s">
        <v>2305</v>
      </c>
      <c r="J11" s="365" t="s">
        <v>2397</v>
      </c>
    </row>
    <row r="12" spans="1:10" ht="27.75" x14ac:dyDescent="0.2">
      <c r="A12" s="368">
        <v>10</v>
      </c>
      <c r="B12" s="368" t="s">
        <v>1617</v>
      </c>
      <c r="C12" s="368" t="s">
        <v>1618</v>
      </c>
      <c r="D12" s="368" t="s">
        <v>1619</v>
      </c>
      <c r="E12" s="368" t="s">
        <v>1596</v>
      </c>
      <c r="F12" s="366">
        <v>2000000</v>
      </c>
      <c r="G12" s="363">
        <v>3500000</v>
      </c>
      <c r="H12" s="364" t="s">
        <v>1997</v>
      </c>
      <c r="I12" s="365" t="s">
        <v>2420</v>
      </c>
      <c r="J12" s="365" t="s">
        <v>2397</v>
      </c>
    </row>
    <row r="13" spans="1:10" ht="27.75" x14ac:dyDescent="0.2">
      <c r="A13" s="368">
        <v>11</v>
      </c>
      <c r="B13" s="368" t="s">
        <v>1620</v>
      </c>
      <c r="C13" s="368" t="s">
        <v>1621</v>
      </c>
      <c r="D13" s="368" t="s">
        <v>1622</v>
      </c>
      <c r="E13" s="368" t="s">
        <v>1596</v>
      </c>
      <c r="F13" s="366">
        <v>371566.08000000002</v>
      </c>
      <c r="G13" s="363">
        <v>900000</v>
      </c>
      <c r="H13" s="364" t="s">
        <v>1998</v>
      </c>
      <c r="I13" s="365" t="s">
        <v>2305</v>
      </c>
      <c r="J13" s="365" t="s">
        <v>2397</v>
      </c>
    </row>
    <row r="14" spans="1:10" ht="27.75" x14ac:dyDescent="0.2">
      <c r="A14" s="368">
        <v>12</v>
      </c>
      <c r="B14" s="368" t="s">
        <v>1623</v>
      </c>
      <c r="C14" s="368" t="s">
        <v>1621</v>
      </c>
      <c r="D14" s="368" t="s">
        <v>1624</v>
      </c>
      <c r="E14" s="368" t="s">
        <v>1596</v>
      </c>
      <c r="F14" s="366">
        <v>509547.74</v>
      </c>
      <c r="G14" s="363">
        <v>600000</v>
      </c>
      <c r="H14" s="364" t="s">
        <v>1997</v>
      </c>
      <c r="I14" s="365" t="s">
        <v>2284</v>
      </c>
      <c r="J14" s="365" t="s">
        <v>2397</v>
      </c>
    </row>
    <row r="15" spans="1:10" ht="27.75" x14ac:dyDescent="0.2">
      <c r="A15" s="368">
        <v>13</v>
      </c>
      <c r="B15" s="368" t="s">
        <v>1625</v>
      </c>
      <c r="C15" s="368" t="s">
        <v>1608</v>
      </c>
      <c r="D15" s="368" t="s">
        <v>1626</v>
      </c>
      <c r="E15" s="368" t="s">
        <v>1596</v>
      </c>
      <c r="F15" s="366">
        <v>2000000</v>
      </c>
      <c r="G15" s="363">
        <v>7560000</v>
      </c>
      <c r="H15" s="365" t="s">
        <v>1998</v>
      </c>
      <c r="I15" s="365" t="s">
        <v>2016</v>
      </c>
      <c r="J15" s="365" t="s">
        <v>2397</v>
      </c>
    </row>
    <row r="16" spans="1:10" ht="27.75" x14ac:dyDescent="0.2">
      <c r="A16" s="368">
        <v>14</v>
      </c>
      <c r="B16" s="368" t="s">
        <v>1627</v>
      </c>
      <c r="C16" s="368" t="s">
        <v>1618</v>
      </c>
      <c r="D16" s="368" t="s">
        <v>1628</v>
      </c>
      <c r="E16" s="368" t="s">
        <v>1596</v>
      </c>
      <c r="F16" s="366">
        <v>1866694.88</v>
      </c>
      <c r="G16" s="363">
        <v>4000000</v>
      </c>
      <c r="H16" s="364" t="s">
        <v>1998</v>
      </c>
      <c r="I16" s="365" t="s">
        <v>2016</v>
      </c>
      <c r="J16" s="365" t="s">
        <v>2397</v>
      </c>
    </row>
    <row r="17" spans="1:10" ht="27.75" x14ac:dyDescent="0.2">
      <c r="A17" s="368">
        <v>15</v>
      </c>
      <c r="B17" s="368" t="s">
        <v>1629</v>
      </c>
      <c r="C17" s="368" t="s">
        <v>1608</v>
      </c>
      <c r="D17" s="368" t="s">
        <v>1611</v>
      </c>
      <c r="E17" s="368" t="s">
        <v>1596</v>
      </c>
      <c r="F17" s="366">
        <v>1303149.8799999999</v>
      </c>
      <c r="G17" s="363">
        <v>3260168.82</v>
      </c>
      <c r="H17" s="364" t="s">
        <v>1997</v>
      </c>
      <c r="I17" s="365" t="s">
        <v>2420</v>
      </c>
      <c r="J17" s="365" t="s">
        <v>2397</v>
      </c>
    </row>
    <row r="18" spans="1:10" ht="27.75" x14ac:dyDescent="0.2">
      <c r="A18" s="368">
        <v>16</v>
      </c>
      <c r="B18" s="368" t="s">
        <v>1630</v>
      </c>
      <c r="C18" s="368" t="s">
        <v>1618</v>
      </c>
      <c r="D18" s="368" t="s">
        <v>1631</v>
      </c>
      <c r="E18" s="368" t="s">
        <v>1596</v>
      </c>
      <c r="F18" s="366">
        <v>539000</v>
      </c>
      <c r="G18" s="363">
        <v>1100000</v>
      </c>
      <c r="H18" s="364" t="s">
        <v>1997</v>
      </c>
      <c r="I18" s="365" t="s">
        <v>2298</v>
      </c>
      <c r="J18" s="365" t="s">
        <v>2397</v>
      </c>
    </row>
    <row r="19" spans="1:10" ht="27.75" x14ac:dyDescent="0.2">
      <c r="A19" s="368">
        <v>17</v>
      </c>
      <c r="B19" s="368" t="s">
        <v>1632</v>
      </c>
      <c r="C19" s="368" t="s">
        <v>1601</v>
      </c>
      <c r="D19" s="368" t="s">
        <v>1633</v>
      </c>
      <c r="E19" s="368" t="s">
        <v>1596</v>
      </c>
      <c r="F19" s="366">
        <v>1834227.54</v>
      </c>
      <c r="G19" s="363">
        <v>2321807.0099999998</v>
      </c>
      <c r="H19" s="364" t="s">
        <v>1998</v>
      </c>
      <c r="I19" s="365" t="s">
        <v>2307</v>
      </c>
      <c r="J19" s="365" t="s">
        <v>2397</v>
      </c>
    </row>
    <row r="20" spans="1:10" ht="27.75" x14ac:dyDescent="0.2">
      <c r="A20" s="368">
        <v>18</v>
      </c>
      <c r="B20" s="368" t="s">
        <v>1634</v>
      </c>
      <c r="C20" s="368" t="s">
        <v>1615</v>
      </c>
      <c r="D20" s="368" t="s">
        <v>1635</v>
      </c>
      <c r="E20" s="368" t="s">
        <v>1596</v>
      </c>
      <c r="F20" s="366">
        <v>698182.8</v>
      </c>
      <c r="G20" s="363">
        <v>880000</v>
      </c>
      <c r="H20" s="364" t="s">
        <v>1996</v>
      </c>
      <c r="I20" s="365" t="s">
        <v>2298</v>
      </c>
      <c r="J20" s="365" t="s">
        <v>2397</v>
      </c>
    </row>
    <row r="21" spans="1:10" ht="27.75" x14ac:dyDescent="0.2">
      <c r="A21" s="368">
        <v>19</v>
      </c>
      <c r="B21" s="368" t="s">
        <v>1636</v>
      </c>
      <c r="C21" s="368" t="s">
        <v>1621</v>
      </c>
      <c r="D21" s="368" t="s">
        <v>1637</v>
      </c>
      <c r="E21" s="368" t="s">
        <v>1596</v>
      </c>
      <c r="F21" s="366">
        <v>664488.31999999995</v>
      </c>
      <c r="G21" s="363">
        <v>1000000</v>
      </c>
      <c r="H21" s="364" t="s">
        <v>1998</v>
      </c>
      <c r="I21" s="365" t="s">
        <v>2305</v>
      </c>
      <c r="J21" s="365" t="s">
        <v>2397</v>
      </c>
    </row>
    <row r="22" spans="1:10" ht="27.75" x14ac:dyDescent="0.2">
      <c r="A22" s="368">
        <v>20</v>
      </c>
      <c r="B22" s="368" t="s">
        <v>1638</v>
      </c>
      <c r="C22" s="368" t="s">
        <v>1608</v>
      </c>
      <c r="D22" s="368" t="s">
        <v>1639</v>
      </c>
      <c r="E22" s="368" t="s">
        <v>1596</v>
      </c>
      <c r="F22" s="366">
        <v>483111.08</v>
      </c>
      <c r="G22" s="363">
        <v>1400000</v>
      </c>
      <c r="H22" s="364" t="s">
        <v>1998</v>
      </c>
      <c r="I22" s="365" t="s">
        <v>2305</v>
      </c>
      <c r="J22" s="365" t="s">
        <v>2397</v>
      </c>
    </row>
    <row r="23" spans="1:10" ht="27.75" x14ac:dyDescent="0.2">
      <c r="A23" s="368">
        <v>21</v>
      </c>
      <c r="B23" s="368" t="s">
        <v>1640</v>
      </c>
      <c r="C23" s="368" t="s">
        <v>1621</v>
      </c>
      <c r="D23" s="368" t="s">
        <v>1641</v>
      </c>
      <c r="E23" s="368" t="s">
        <v>1596</v>
      </c>
      <c r="F23" s="366">
        <v>336019.14</v>
      </c>
      <c r="G23" s="363">
        <v>380000</v>
      </c>
      <c r="H23" s="364" t="s">
        <v>1997</v>
      </c>
      <c r="I23" s="365" t="s">
        <v>2284</v>
      </c>
      <c r="J23" s="365" t="s">
        <v>2397</v>
      </c>
    </row>
    <row r="24" spans="1:10" ht="27.75" x14ac:dyDescent="0.2">
      <c r="A24" s="368">
        <v>22</v>
      </c>
      <c r="B24" s="368" t="s">
        <v>1642</v>
      </c>
      <c r="C24" s="368" t="s">
        <v>1618</v>
      </c>
      <c r="D24" s="368" t="s">
        <v>1643</v>
      </c>
      <c r="E24" s="368" t="s">
        <v>1596</v>
      </c>
      <c r="F24" s="366">
        <v>774022.13</v>
      </c>
      <c r="G24" s="363">
        <v>870000</v>
      </c>
      <c r="H24" s="364" t="s">
        <v>1998</v>
      </c>
      <c r="I24" s="365" t="s">
        <v>2291</v>
      </c>
      <c r="J24" s="365" t="s">
        <v>2397</v>
      </c>
    </row>
    <row r="25" spans="1:10" ht="27.75" x14ac:dyDescent="0.2">
      <c r="A25" s="368">
        <v>23</v>
      </c>
      <c r="B25" s="368" t="s">
        <v>1644</v>
      </c>
      <c r="C25" s="368" t="s">
        <v>1621</v>
      </c>
      <c r="D25" s="368" t="s">
        <v>1645</v>
      </c>
      <c r="E25" s="368" t="s">
        <v>1596</v>
      </c>
      <c r="F25" s="366">
        <v>337193.6</v>
      </c>
      <c r="G25" s="363">
        <v>372000</v>
      </c>
      <c r="H25" s="364" t="s">
        <v>1998</v>
      </c>
      <c r="I25" s="365" t="s">
        <v>2291</v>
      </c>
      <c r="J25" s="365" t="s">
        <v>2397</v>
      </c>
    </row>
    <row r="26" spans="1:10" ht="27.75" x14ac:dyDescent="0.2">
      <c r="A26" s="368">
        <v>24</v>
      </c>
      <c r="B26" s="368" t="s">
        <v>1646</v>
      </c>
      <c r="C26" s="368" t="s">
        <v>1618</v>
      </c>
      <c r="D26" s="368" t="s">
        <v>1647</v>
      </c>
      <c r="E26" s="368" t="s">
        <v>1596</v>
      </c>
      <c r="F26" s="366">
        <v>358163.27</v>
      </c>
      <c r="G26" s="363">
        <v>450000</v>
      </c>
      <c r="H26" s="364" t="s">
        <v>1998</v>
      </c>
      <c r="I26" s="365" t="s">
        <v>2291</v>
      </c>
      <c r="J26" s="365" t="s">
        <v>2397</v>
      </c>
    </row>
    <row r="27" spans="1:10" ht="27.75" x14ac:dyDescent="0.2">
      <c r="A27" s="368">
        <v>25</v>
      </c>
      <c r="B27" s="368" t="s">
        <v>1648</v>
      </c>
      <c r="C27" s="368" t="s">
        <v>1618</v>
      </c>
      <c r="D27" s="368" t="s">
        <v>1649</v>
      </c>
      <c r="E27" s="368" t="s">
        <v>1596</v>
      </c>
      <c r="F27" s="366">
        <v>560111.63</v>
      </c>
      <c r="G27" s="363">
        <v>815000</v>
      </c>
      <c r="H27" s="365" t="s">
        <v>1996</v>
      </c>
      <c r="I27" s="365" t="s">
        <v>2305</v>
      </c>
      <c r="J27" s="365" t="s">
        <v>2397</v>
      </c>
    </row>
    <row r="28" spans="1:10" ht="27.75" x14ac:dyDescent="0.2">
      <c r="A28" s="368">
        <v>26</v>
      </c>
      <c r="B28" s="368" t="s">
        <v>1650</v>
      </c>
      <c r="C28" s="368" t="s">
        <v>1618</v>
      </c>
      <c r="D28" s="368" t="s">
        <v>1651</v>
      </c>
      <c r="E28" s="368" t="s">
        <v>1596</v>
      </c>
      <c r="F28" s="366">
        <v>749240</v>
      </c>
      <c r="G28" s="363">
        <v>1800000</v>
      </c>
      <c r="H28" s="364" t="s">
        <v>1998</v>
      </c>
      <c r="I28" s="365" t="s">
        <v>2298</v>
      </c>
      <c r="J28" s="365" t="s">
        <v>2397</v>
      </c>
    </row>
    <row r="29" spans="1:10" ht="27.75" x14ac:dyDescent="0.2">
      <c r="A29" s="368">
        <v>27</v>
      </c>
      <c r="B29" s="368" t="s">
        <v>1652</v>
      </c>
      <c r="C29" s="368" t="s">
        <v>1594</v>
      </c>
      <c r="D29" s="368" t="s">
        <v>1653</v>
      </c>
      <c r="E29" s="368" t="s">
        <v>1596</v>
      </c>
      <c r="F29" s="366">
        <v>799000</v>
      </c>
      <c r="G29" s="363">
        <v>799000</v>
      </c>
      <c r="H29" s="364" t="s">
        <v>1996</v>
      </c>
      <c r="I29" s="365" t="s">
        <v>2305</v>
      </c>
      <c r="J29" s="365" t="s">
        <v>2397</v>
      </c>
    </row>
    <row r="30" spans="1:10" ht="27.75" x14ac:dyDescent="0.2">
      <c r="A30" s="368">
        <v>28</v>
      </c>
      <c r="B30" s="368" t="s">
        <v>1654</v>
      </c>
      <c r="C30" s="368" t="s">
        <v>1615</v>
      </c>
      <c r="D30" s="368" t="s">
        <v>1655</v>
      </c>
      <c r="E30" s="368" t="s">
        <v>1596</v>
      </c>
      <c r="F30" s="366">
        <v>675550.16</v>
      </c>
      <c r="G30" s="363">
        <v>1500000</v>
      </c>
      <c r="H30" s="364" t="s">
        <v>1998</v>
      </c>
      <c r="I30" s="365" t="s">
        <v>2293</v>
      </c>
      <c r="J30" s="365" t="s">
        <v>2397</v>
      </c>
    </row>
    <row r="31" spans="1:10" ht="27.75" x14ac:dyDescent="0.2">
      <c r="A31" s="368">
        <v>29</v>
      </c>
      <c r="B31" s="368" t="s">
        <v>1656</v>
      </c>
      <c r="C31" s="368" t="s">
        <v>1598</v>
      </c>
      <c r="D31" s="368" t="s">
        <v>1657</v>
      </c>
      <c r="E31" s="368" t="s">
        <v>1596</v>
      </c>
      <c r="F31" s="366">
        <v>410754.16</v>
      </c>
      <c r="G31" s="363">
        <v>500000</v>
      </c>
      <c r="H31" s="365" t="s">
        <v>1998</v>
      </c>
      <c r="I31" s="365" t="s">
        <v>2305</v>
      </c>
      <c r="J31" s="365" t="s">
        <v>2397</v>
      </c>
    </row>
    <row r="32" spans="1:10" ht="27.75" x14ac:dyDescent="0.2">
      <c r="A32" s="368">
        <v>30</v>
      </c>
      <c r="B32" s="368" t="s">
        <v>1658</v>
      </c>
      <c r="C32" s="368" t="s">
        <v>1618</v>
      </c>
      <c r="D32" s="368" t="s">
        <v>1659</v>
      </c>
      <c r="E32" s="368" t="s">
        <v>1596</v>
      </c>
      <c r="F32" s="366">
        <v>335750</v>
      </c>
      <c r="G32" s="363">
        <v>425000</v>
      </c>
      <c r="H32" s="364" t="s">
        <v>1998</v>
      </c>
      <c r="I32" s="365" t="s">
        <v>2305</v>
      </c>
      <c r="J32" s="365" t="s">
        <v>2397</v>
      </c>
    </row>
    <row r="33" spans="1:10" ht="27.75" x14ac:dyDescent="0.2">
      <c r="A33" s="368">
        <v>31</v>
      </c>
      <c r="B33" s="368" t="s">
        <v>1660</v>
      </c>
      <c r="C33" s="368" t="s">
        <v>1621</v>
      </c>
      <c r="D33" s="368" t="s">
        <v>1661</v>
      </c>
      <c r="E33" s="368" t="s">
        <v>1596</v>
      </c>
      <c r="F33" s="366">
        <v>425394.41</v>
      </c>
      <c r="G33" s="363">
        <v>600000</v>
      </c>
      <c r="H33" s="364" t="s">
        <v>1998</v>
      </c>
      <c r="I33" s="365" t="s">
        <v>2305</v>
      </c>
      <c r="J33" s="365" t="s">
        <v>2397</v>
      </c>
    </row>
    <row r="34" spans="1:10" ht="27.75" x14ac:dyDescent="0.2">
      <c r="A34" s="368">
        <v>32</v>
      </c>
      <c r="B34" s="368" t="s">
        <v>1662</v>
      </c>
      <c r="C34" s="368" t="s">
        <v>1608</v>
      </c>
      <c r="D34" s="368" t="s">
        <v>1663</v>
      </c>
      <c r="E34" s="368" t="s">
        <v>1596</v>
      </c>
      <c r="F34" s="366">
        <v>1908091</v>
      </c>
      <c r="G34" s="363">
        <v>1960000</v>
      </c>
      <c r="H34" s="364" t="s">
        <v>1998</v>
      </c>
      <c r="I34" s="365" t="s">
        <v>2293</v>
      </c>
      <c r="J34" s="365" t="s">
        <v>2397</v>
      </c>
    </row>
    <row r="35" spans="1:10" ht="27.75" x14ac:dyDescent="0.2">
      <c r="A35" s="368">
        <v>33</v>
      </c>
      <c r="B35" s="368" t="s">
        <v>1664</v>
      </c>
      <c r="C35" s="368" t="s">
        <v>1598</v>
      </c>
      <c r="D35" s="368" t="s">
        <v>1665</v>
      </c>
      <c r="E35" s="368" t="s">
        <v>1596</v>
      </c>
      <c r="F35" s="366">
        <v>800000</v>
      </c>
      <c r="G35" s="363">
        <v>1300000</v>
      </c>
      <c r="H35" s="365" t="s">
        <v>1996</v>
      </c>
      <c r="I35" s="365" t="s">
        <v>2293</v>
      </c>
      <c r="J35" s="365" t="s">
        <v>2397</v>
      </c>
    </row>
    <row r="36" spans="1:10" ht="27.75" x14ac:dyDescent="0.2">
      <c r="A36" s="368">
        <v>34</v>
      </c>
      <c r="B36" s="368" t="s">
        <v>1666</v>
      </c>
      <c r="C36" s="368" t="s">
        <v>1608</v>
      </c>
      <c r="D36" s="368" t="s">
        <v>1667</v>
      </c>
      <c r="E36" s="368" t="s">
        <v>1596</v>
      </c>
      <c r="F36" s="366">
        <v>355000</v>
      </c>
      <c r="G36" s="363">
        <v>450000</v>
      </c>
      <c r="H36" s="364" t="s">
        <v>1998</v>
      </c>
      <c r="I36" s="365" t="s">
        <v>2304</v>
      </c>
      <c r="J36" s="365" t="s">
        <v>2397</v>
      </c>
    </row>
    <row r="37" spans="1:10" ht="27.75" x14ac:dyDescent="0.2">
      <c r="A37" s="368">
        <v>35</v>
      </c>
      <c r="B37" s="368" t="s">
        <v>1668</v>
      </c>
      <c r="C37" s="368" t="s">
        <v>1618</v>
      </c>
      <c r="D37" s="368" t="s">
        <v>1669</v>
      </c>
      <c r="E37" s="368" t="s">
        <v>1596</v>
      </c>
      <c r="F37" s="366">
        <v>242577.52</v>
      </c>
      <c r="G37" s="363">
        <v>640000</v>
      </c>
      <c r="H37" s="364" t="s">
        <v>1996</v>
      </c>
      <c r="I37" s="365" t="s">
        <v>2305</v>
      </c>
      <c r="J37" s="365" t="s">
        <v>2397</v>
      </c>
    </row>
    <row r="38" spans="1:10" ht="27.75" x14ac:dyDescent="0.2">
      <c r="A38" s="368">
        <v>36</v>
      </c>
      <c r="B38" s="368" t="s">
        <v>1670</v>
      </c>
      <c r="C38" s="368" t="s">
        <v>1618</v>
      </c>
      <c r="D38" s="368" t="s">
        <v>1671</v>
      </c>
      <c r="E38" s="368" t="s">
        <v>1596</v>
      </c>
      <c r="F38" s="366">
        <v>81516.92</v>
      </c>
      <c r="G38" s="363">
        <v>470000</v>
      </c>
      <c r="H38" s="364" t="s">
        <v>1998</v>
      </c>
      <c r="I38" s="365" t="s">
        <v>2304</v>
      </c>
      <c r="J38" s="365" t="s">
        <v>2397</v>
      </c>
    </row>
    <row r="39" spans="1:10" ht="27.75" x14ac:dyDescent="0.2">
      <c r="A39" s="368">
        <v>37</v>
      </c>
      <c r="B39" s="368" t="s">
        <v>1672</v>
      </c>
      <c r="C39" s="368" t="s">
        <v>1594</v>
      </c>
      <c r="D39" s="368" t="s">
        <v>1673</v>
      </c>
      <c r="E39" s="368" t="s">
        <v>1596</v>
      </c>
      <c r="F39" s="366">
        <v>800000</v>
      </c>
      <c r="G39" s="363">
        <v>1262215.3700000001</v>
      </c>
      <c r="H39" s="364" t="s">
        <v>1996</v>
      </c>
      <c r="I39" s="365" t="s">
        <v>2424</v>
      </c>
      <c r="J39" s="365" t="s">
        <v>2397</v>
      </c>
    </row>
    <row r="40" spans="1:10" ht="27.75" x14ac:dyDescent="0.2">
      <c r="A40" s="368">
        <v>38</v>
      </c>
      <c r="B40" s="368" t="s">
        <v>1674</v>
      </c>
      <c r="C40" s="368" t="s">
        <v>1608</v>
      </c>
      <c r="D40" s="368" t="s">
        <v>1675</v>
      </c>
      <c r="E40" s="368" t="s">
        <v>1596</v>
      </c>
      <c r="F40" s="366">
        <v>138205.44</v>
      </c>
      <c r="G40" s="363">
        <v>201000</v>
      </c>
      <c r="H40" s="364" t="s">
        <v>1998</v>
      </c>
      <c r="I40" s="365" t="s">
        <v>2291</v>
      </c>
      <c r="J40" s="365" t="s">
        <v>2397</v>
      </c>
    </row>
    <row r="41" spans="1:10" ht="27.75" x14ac:dyDescent="0.2">
      <c r="A41" s="368">
        <v>39</v>
      </c>
      <c r="B41" s="368" t="s">
        <v>1676</v>
      </c>
      <c r="C41" s="368" t="s">
        <v>1601</v>
      </c>
      <c r="D41" s="368" t="s">
        <v>1677</v>
      </c>
      <c r="E41" s="368" t="s">
        <v>1596</v>
      </c>
      <c r="F41" s="366">
        <v>1130000</v>
      </c>
      <c r="G41" s="363">
        <v>1630000</v>
      </c>
      <c r="H41" s="364" t="s">
        <v>1998</v>
      </c>
      <c r="I41" s="365" t="s">
        <v>2298</v>
      </c>
      <c r="J41" s="365" t="s">
        <v>2397</v>
      </c>
    </row>
    <row r="42" spans="1:10" ht="27.75" x14ac:dyDescent="0.2">
      <c r="A42" s="368">
        <v>40</v>
      </c>
      <c r="B42" s="368" t="s">
        <v>1678</v>
      </c>
      <c r="C42" s="368" t="s">
        <v>1618</v>
      </c>
      <c r="D42" s="368" t="s">
        <v>1679</v>
      </c>
      <c r="E42" s="368" t="s">
        <v>1596</v>
      </c>
      <c r="F42" s="366">
        <v>359000</v>
      </c>
      <c r="G42" s="363">
        <v>381000</v>
      </c>
      <c r="H42" s="364" t="s">
        <v>1996</v>
      </c>
      <c r="I42" s="365" t="s">
        <v>2305</v>
      </c>
      <c r="J42" s="365" t="s">
        <v>2397</v>
      </c>
    </row>
    <row r="43" spans="1:10" ht="27.75" x14ac:dyDescent="0.2">
      <c r="A43" s="368">
        <v>41</v>
      </c>
      <c r="B43" s="368" t="s">
        <v>1680</v>
      </c>
      <c r="C43" s="368" t="s">
        <v>1618</v>
      </c>
      <c r="D43" s="368" t="s">
        <v>1681</v>
      </c>
      <c r="E43" s="368" t="s">
        <v>1596</v>
      </c>
      <c r="F43" s="366">
        <v>1047725.44</v>
      </c>
      <c r="G43" s="363">
        <v>1100000</v>
      </c>
      <c r="H43" s="364" t="s">
        <v>1998</v>
      </c>
      <c r="I43" s="365" t="s">
        <v>2305</v>
      </c>
      <c r="J43" s="365" t="s">
        <v>2397</v>
      </c>
    </row>
    <row r="44" spans="1:10" ht="27.75" x14ac:dyDescent="0.2">
      <c r="A44" s="368">
        <v>42</v>
      </c>
      <c r="B44" s="368" t="s">
        <v>1682</v>
      </c>
      <c r="C44" s="368" t="s">
        <v>1608</v>
      </c>
      <c r="D44" s="368" t="s">
        <v>1683</v>
      </c>
      <c r="E44" s="368" t="s">
        <v>1596</v>
      </c>
      <c r="F44" s="366">
        <v>632002.81999999995</v>
      </c>
      <c r="G44" s="363">
        <v>680000</v>
      </c>
      <c r="H44" s="364" t="s">
        <v>1998</v>
      </c>
      <c r="I44" s="365" t="s">
        <v>2304</v>
      </c>
      <c r="J44" s="365" t="s">
        <v>2397</v>
      </c>
    </row>
    <row r="45" spans="1:10" ht="27.75" x14ac:dyDescent="0.2">
      <c r="A45" s="368">
        <v>43</v>
      </c>
      <c r="B45" s="368" t="s">
        <v>1684</v>
      </c>
      <c r="C45" s="368" t="s">
        <v>1621</v>
      </c>
      <c r="D45" s="368" t="s">
        <v>1685</v>
      </c>
      <c r="E45" s="368" t="s">
        <v>1596</v>
      </c>
      <c r="F45" s="366">
        <v>1943500</v>
      </c>
      <c r="G45" s="363">
        <v>2000000</v>
      </c>
      <c r="H45" s="364" t="s">
        <v>1996</v>
      </c>
      <c r="I45" s="365" t="s">
        <v>2293</v>
      </c>
      <c r="J45" s="365" t="s">
        <v>2397</v>
      </c>
    </row>
    <row r="46" spans="1:10" ht="27.75" x14ac:dyDescent="0.2">
      <c r="A46" s="368">
        <v>44</v>
      </c>
      <c r="B46" s="368" t="s">
        <v>1686</v>
      </c>
      <c r="C46" s="368" t="s">
        <v>1601</v>
      </c>
      <c r="D46" s="368" t="s">
        <v>1687</v>
      </c>
      <c r="E46" s="368" t="s">
        <v>1596</v>
      </c>
      <c r="F46" s="366">
        <v>1680241.64</v>
      </c>
      <c r="G46" s="363">
        <v>1700000</v>
      </c>
      <c r="H46" s="364" t="s">
        <v>1997</v>
      </c>
      <c r="I46" s="365" t="s">
        <v>2291</v>
      </c>
      <c r="J46" s="365" t="s">
        <v>2397</v>
      </c>
    </row>
    <row r="47" spans="1:10" ht="27.75" x14ac:dyDescent="0.2">
      <c r="A47" s="368">
        <v>45</v>
      </c>
      <c r="B47" s="368" t="s">
        <v>1688</v>
      </c>
      <c r="C47" s="368" t="s">
        <v>1621</v>
      </c>
      <c r="D47" s="368" t="s">
        <v>1689</v>
      </c>
      <c r="E47" s="368" t="s">
        <v>1596</v>
      </c>
      <c r="F47" s="366">
        <v>736900</v>
      </c>
      <c r="G47" s="363">
        <v>960000</v>
      </c>
      <c r="H47" s="364" t="s">
        <v>1996</v>
      </c>
      <c r="I47" s="365" t="s">
        <v>2424</v>
      </c>
      <c r="J47" s="365" t="s">
        <v>2397</v>
      </c>
    </row>
    <row r="48" spans="1:10" ht="27.75" x14ac:dyDescent="0.2">
      <c r="A48" s="368">
        <v>46</v>
      </c>
      <c r="B48" s="368" t="s">
        <v>1690</v>
      </c>
      <c r="C48" s="368" t="s">
        <v>1608</v>
      </c>
      <c r="D48" s="368" t="s">
        <v>1691</v>
      </c>
      <c r="E48" s="368" t="s">
        <v>1596</v>
      </c>
      <c r="F48" s="366">
        <v>1915000</v>
      </c>
      <c r="G48" s="363">
        <v>1915000</v>
      </c>
      <c r="H48" s="364" t="s">
        <v>1998</v>
      </c>
      <c r="I48" s="365" t="s">
        <v>2293</v>
      </c>
      <c r="J48" s="365" t="s">
        <v>2397</v>
      </c>
    </row>
    <row r="49" spans="1:10" ht="27.75" x14ac:dyDescent="0.2">
      <c r="A49" s="368">
        <v>47</v>
      </c>
      <c r="B49" s="368" t="s">
        <v>1692</v>
      </c>
      <c r="C49" s="368" t="s">
        <v>1621</v>
      </c>
      <c r="D49" s="368" t="s">
        <v>1693</v>
      </c>
      <c r="E49" s="368" t="s">
        <v>1596</v>
      </c>
      <c r="F49" s="366">
        <v>840000</v>
      </c>
      <c r="G49" s="363">
        <v>1895000</v>
      </c>
      <c r="H49" s="364" t="s">
        <v>1998</v>
      </c>
      <c r="I49" s="365" t="s">
        <v>2293</v>
      </c>
      <c r="J49" s="365" t="s">
        <v>2397</v>
      </c>
    </row>
    <row r="50" spans="1:10" ht="27.75" x14ac:dyDescent="0.2">
      <c r="A50" s="368">
        <v>48</v>
      </c>
      <c r="B50" s="368" t="s">
        <v>1694</v>
      </c>
      <c r="C50" s="368" t="s">
        <v>1618</v>
      </c>
      <c r="D50" s="368" t="s">
        <v>1695</v>
      </c>
      <c r="E50" s="368" t="s">
        <v>1596</v>
      </c>
      <c r="F50" s="366">
        <v>216530.4</v>
      </c>
      <c r="G50" s="363">
        <v>360000</v>
      </c>
      <c r="H50" s="365" t="s">
        <v>1996</v>
      </c>
      <c r="I50" s="365" t="s">
        <v>2305</v>
      </c>
      <c r="J50" s="365" t="s">
        <v>2397</v>
      </c>
    </row>
    <row r="51" spans="1:10" ht="27.75" x14ac:dyDescent="0.2">
      <c r="A51" s="368">
        <v>49</v>
      </c>
      <c r="B51" s="368" t="s">
        <v>1696</v>
      </c>
      <c r="C51" s="368" t="s">
        <v>1621</v>
      </c>
      <c r="D51" s="368" t="s">
        <v>1697</v>
      </c>
      <c r="E51" s="368" t="s">
        <v>1596</v>
      </c>
      <c r="F51" s="366">
        <v>676693.76</v>
      </c>
      <c r="G51" s="363">
        <v>1680000</v>
      </c>
      <c r="H51" s="364" t="s">
        <v>1998</v>
      </c>
      <c r="I51" s="365" t="s">
        <v>2293</v>
      </c>
      <c r="J51" s="365" t="s">
        <v>2397</v>
      </c>
    </row>
    <row r="52" spans="1:10" ht="27.75" x14ac:dyDescent="0.2">
      <c r="A52" s="368">
        <v>50</v>
      </c>
      <c r="B52" s="368" t="s">
        <v>1698</v>
      </c>
      <c r="C52" s="368" t="s">
        <v>1594</v>
      </c>
      <c r="D52" s="368" t="s">
        <v>1699</v>
      </c>
      <c r="E52" s="368" t="s">
        <v>1596</v>
      </c>
      <c r="F52" s="366">
        <v>800000</v>
      </c>
      <c r="G52" s="363">
        <v>1120000</v>
      </c>
      <c r="H52" s="364" t="s">
        <v>1998</v>
      </c>
      <c r="I52" s="365" t="s">
        <v>2293</v>
      </c>
      <c r="J52" s="365" t="s">
        <v>2397</v>
      </c>
    </row>
    <row r="53" spans="1:10" ht="27.75" x14ac:dyDescent="0.2">
      <c r="A53" s="368">
        <v>51</v>
      </c>
      <c r="B53" s="368" t="s">
        <v>1700</v>
      </c>
      <c r="C53" s="368" t="s">
        <v>1615</v>
      </c>
      <c r="D53" s="368" t="s">
        <v>1701</v>
      </c>
      <c r="E53" s="368" t="s">
        <v>1596</v>
      </c>
      <c r="F53" s="366">
        <v>750000</v>
      </c>
      <c r="G53" s="363">
        <v>750000</v>
      </c>
      <c r="H53" s="364" t="s">
        <v>1998</v>
      </c>
      <c r="I53" s="365" t="s">
        <v>2298</v>
      </c>
      <c r="J53" s="365" t="s">
        <v>2397</v>
      </c>
    </row>
    <row r="54" spans="1:10" ht="27.75" x14ac:dyDescent="0.2">
      <c r="A54" s="368">
        <v>52</v>
      </c>
      <c r="B54" s="368" t="s">
        <v>1702</v>
      </c>
      <c r="C54" s="368" t="s">
        <v>1618</v>
      </c>
      <c r="D54" s="368" t="s">
        <v>1703</v>
      </c>
      <c r="E54" s="368" t="s">
        <v>1596</v>
      </c>
      <c r="F54" s="366">
        <v>438150</v>
      </c>
      <c r="G54" s="363">
        <v>635000</v>
      </c>
      <c r="H54" s="364" t="s">
        <v>1996</v>
      </c>
      <c r="I54" s="365" t="s">
        <v>2298</v>
      </c>
      <c r="J54" s="365" t="s">
        <v>2397</v>
      </c>
    </row>
    <row r="55" spans="1:10" ht="27.75" x14ac:dyDescent="0.2">
      <c r="A55" s="368">
        <v>53</v>
      </c>
      <c r="B55" s="368" t="s">
        <v>1704</v>
      </c>
      <c r="C55" s="368" t="s">
        <v>1594</v>
      </c>
      <c r="D55" s="368" t="s">
        <v>1705</v>
      </c>
      <c r="E55" s="368" t="s">
        <v>1596</v>
      </c>
      <c r="F55" s="366">
        <v>186311.04000000001</v>
      </c>
      <c r="G55" s="363">
        <v>260000</v>
      </c>
      <c r="H55" s="364" t="s">
        <v>1998</v>
      </c>
      <c r="I55" s="365" t="s">
        <v>2304</v>
      </c>
      <c r="J55" s="365" t="s">
        <v>2397</v>
      </c>
    </row>
    <row r="56" spans="1:10" ht="27.75" x14ac:dyDescent="0.2">
      <c r="A56" s="368">
        <v>54</v>
      </c>
      <c r="B56" s="368" t="s">
        <v>1706</v>
      </c>
      <c r="C56" s="368" t="s">
        <v>1598</v>
      </c>
      <c r="D56" s="368" t="s">
        <v>1707</v>
      </c>
      <c r="E56" s="368" t="s">
        <v>1596</v>
      </c>
      <c r="F56" s="366">
        <v>1295000</v>
      </c>
      <c r="G56" s="363">
        <v>1295000</v>
      </c>
      <c r="H56" s="364" t="s">
        <v>1996</v>
      </c>
      <c r="I56" s="365" t="s">
        <v>2293</v>
      </c>
      <c r="J56" s="365" t="s">
        <v>2397</v>
      </c>
    </row>
    <row r="57" spans="1:10" ht="27.75" x14ac:dyDescent="0.2">
      <c r="A57" s="368">
        <v>55</v>
      </c>
      <c r="B57" s="368" t="s">
        <v>1708</v>
      </c>
      <c r="C57" s="368" t="s">
        <v>1618</v>
      </c>
      <c r="D57" s="368" t="s">
        <v>1709</v>
      </c>
      <c r="E57" s="368" t="s">
        <v>1596</v>
      </c>
      <c r="F57" s="366">
        <v>788000</v>
      </c>
      <c r="G57" s="363">
        <v>788000</v>
      </c>
      <c r="H57" s="364" t="s">
        <v>1996</v>
      </c>
      <c r="I57" s="365" t="s">
        <v>2293</v>
      </c>
      <c r="J57" s="365" t="s">
        <v>2397</v>
      </c>
    </row>
    <row r="58" spans="1:10" ht="27.75" x14ac:dyDescent="0.2">
      <c r="A58" s="368">
        <v>56</v>
      </c>
      <c r="B58" s="368" t="s">
        <v>1710</v>
      </c>
      <c r="C58" s="368" t="s">
        <v>1601</v>
      </c>
      <c r="D58" s="368" t="s">
        <v>1711</v>
      </c>
      <c r="E58" s="368" t="s">
        <v>1596</v>
      </c>
      <c r="F58" s="366">
        <v>685648</v>
      </c>
      <c r="G58" s="363">
        <v>690000</v>
      </c>
      <c r="H58" s="364" t="s">
        <v>1998</v>
      </c>
      <c r="I58" s="365" t="s">
        <v>2293</v>
      </c>
      <c r="J58" s="365" t="s">
        <v>2397</v>
      </c>
    </row>
    <row r="59" spans="1:10" ht="27.75" x14ac:dyDescent="0.2">
      <c r="A59" s="368">
        <v>57</v>
      </c>
      <c r="B59" s="368" t="s">
        <v>1712</v>
      </c>
      <c r="C59" s="368" t="s">
        <v>1608</v>
      </c>
      <c r="D59" s="368" t="s">
        <v>1713</v>
      </c>
      <c r="E59" s="368" t="s">
        <v>1596</v>
      </c>
      <c r="F59" s="366">
        <v>2000000</v>
      </c>
      <c r="G59" s="363">
        <v>2000000</v>
      </c>
      <c r="H59" s="364" t="s">
        <v>1998</v>
      </c>
      <c r="I59" s="365" t="s">
        <v>2425</v>
      </c>
      <c r="J59" s="365" t="s">
        <v>2397</v>
      </c>
    </row>
    <row r="60" spans="1:10" ht="27.75" x14ac:dyDescent="0.2">
      <c r="A60" s="368">
        <v>58</v>
      </c>
      <c r="B60" s="368" t="s">
        <v>1714</v>
      </c>
      <c r="C60" s="368" t="s">
        <v>1618</v>
      </c>
      <c r="D60" s="368" t="s">
        <v>1715</v>
      </c>
      <c r="E60" s="368" t="s">
        <v>1596</v>
      </c>
      <c r="F60" s="366">
        <v>509025.22</v>
      </c>
      <c r="G60" s="363">
        <v>655000</v>
      </c>
      <c r="H60" s="364" t="s">
        <v>1998</v>
      </c>
      <c r="I60" s="365" t="s">
        <v>2298</v>
      </c>
      <c r="J60" s="365" t="s">
        <v>2397</v>
      </c>
    </row>
    <row r="61" spans="1:10" ht="27.75" x14ac:dyDescent="0.2">
      <c r="A61" s="368">
        <v>59</v>
      </c>
      <c r="B61" s="368" t="s">
        <v>1716</v>
      </c>
      <c r="C61" s="368" t="s">
        <v>1608</v>
      </c>
      <c r="D61" s="368" t="s">
        <v>1717</v>
      </c>
      <c r="E61" s="368" t="s">
        <v>1596</v>
      </c>
      <c r="F61" s="366">
        <v>173644.79999999999</v>
      </c>
      <c r="G61" s="363">
        <v>400000</v>
      </c>
      <c r="H61" s="364" t="s">
        <v>1998</v>
      </c>
      <c r="I61" s="365" t="s">
        <v>2298</v>
      </c>
      <c r="J61" s="365" t="s">
        <v>2397</v>
      </c>
    </row>
    <row r="62" spans="1:10" ht="27.75" x14ac:dyDescent="0.2">
      <c r="A62" s="368">
        <v>60</v>
      </c>
      <c r="B62" s="368" t="s">
        <v>1718</v>
      </c>
      <c r="C62" s="368" t="s">
        <v>1601</v>
      </c>
      <c r="D62" s="368" t="s">
        <v>1719</v>
      </c>
      <c r="E62" s="368" t="s">
        <v>1596</v>
      </c>
      <c r="F62" s="366">
        <v>2000000</v>
      </c>
      <c r="G62" s="363">
        <v>2050000</v>
      </c>
      <c r="H62" s="364" t="s">
        <v>1996</v>
      </c>
      <c r="I62" s="365" t="s">
        <v>2298</v>
      </c>
      <c r="J62" s="365" t="s">
        <v>2397</v>
      </c>
    </row>
    <row r="63" spans="1:10" ht="27.75" x14ac:dyDescent="0.2">
      <c r="A63" s="368">
        <v>61</v>
      </c>
      <c r="B63" s="368" t="s">
        <v>1720</v>
      </c>
      <c r="C63" s="368" t="s">
        <v>1608</v>
      </c>
      <c r="D63" s="368" t="s">
        <v>1721</v>
      </c>
      <c r="E63" s="368" t="s">
        <v>1596</v>
      </c>
      <c r="F63" s="366">
        <v>1037894.92</v>
      </c>
      <c r="G63" s="363">
        <v>1450000</v>
      </c>
      <c r="H63" s="364" t="s">
        <v>1998</v>
      </c>
      <c r="I63" s="365" t="s">
        <v>2293</v>
      </c>
      <c r="J63" s="365" t="s">
        <v>2397</v>
      </c>
    </row>
    <row r="64" spans="1:10" ht="27.75" x14ac:dyDescent="0.2">
      <c r="A64" s="368">
        <v>62</v>
      </c>
      <c r="B64" s="368" t="s">
        <v>1722</v>
      </c>
      <c r="C64" s="368" t="s">
        <v>1621</v>
      </c>
      <c r="D64" s="368" t="s">
        <v>1723</v>
      </c>
      <c r="E64" s="368" t="s">
        <v>1596</v>
      </c>
      <c r="F64" s="366">
        <v>498117.15</v>
      </c>
      <c r="G64" s="363">
        <v>502000</v>
      </c>
      <c r="H64" s="364" t="s">
        <v>1998</v>
      </c>
      <c r="I64" s="365" t="s">
        <v>2298</v>
      </c>
      <c r="J64" s="365" t="s">
        <v>2397</v>
      </c>
    </row>
    <row r="65" spans="1:10" ht="27.75" x14ac:dyDescent="0.2">
      <c r="A65" s="368">
        <v>63</v>
      </c>
      <c r="B65" s="368" t="s">
        <v>1724</v>
      </c>
      <c r="C65" s="368" t="s">
        <v>1621</v>
      </c>
      <c r="D65" s="368" t="s">
        <v>1725</v>
      </c>
      <c r="E65" s="368" t="s">
        <v>1596</v>
      </c>
      <c r="F65" s="366">
        <v>447532.79999999999</v>
      </c>
      <c r="G65" s="363">
        <v>650000</v>
      </c>
      <c r="H65" s="364" t="s">
        <v>1998</v>
      </c>
      <c r="I65" s="365" t="s">
        <v>2298</v>
      </c>
      <c r="J65" s="365" t="s">
        <v>2397</v>
      </c>
    </row>
    <row r="66" spans="1:10" ht="27.75" x14ac:dyDescent="0.2">
      <c r="A66" s="368">
        <v>64</v>
      </c>
      <c r="B66" s="368" t="s">
        <v>1726</v>
      </c>
      <c r="C66" s="368" t="s">
        <v>1608</v>
      </c>
      <c r="D66" s="368" t="s">
        <v>1727</v>
      </c>
      <c r="E66" s="368" t="s">
        <v>1596</v>
      </c>
      <c r="F66" s="366">
        <v>526342.19999999995</v>
      </c>
      <c r="G66" s="363">
        <v>900000</v>
      </c>
      <c r="H66" s="364" t="s">
        <v>1997</v>
      </c>
      <c r="I66" s="365" t="s">
        <v>2305</v>
      </c>
      <c r="J66" s="365" t="s">
        <v>2397</v>
      </c>
    </row>
    <row r="67" spans="1:10" ht="27.75" x14ac:dyDescent="0.2">
      <c r="A67" s="368">
        <v>65</v>
      </c>
      <c r="B67" s="368" t="s">
        <v>1728</v>
      </c>
      <c r="C67" s="368" t="s">
        <v>1618</v>
      </c>
      <c r="D67" s="368" t="s">
        <v>1729</v>
      </c>
      <c r="E67" s="368" t="s">
        <v>1596</v>
      </c>
      <c r="F67" s="366">
        <v>230000</v>
      </c>
      <c r="G67" s="363">
        <v>230000</v>
      </c>
      <c r="H67" s="364" t="s">
        <v>1998</v>
      </c>
      <c r="I67" s="365" t="s">
        <v>2305</v>
      </c>
      <c r="J67" s="365" t="s">
        <v>2397</v>
      </c>
    </row>
    <row r="68" spans="1:10" ht="27.75" x14ac:dyDescent="0.2">
      <c r="A68" s="368">
        <v>66</v>
      </c>
      <c r="B68" s="368" t="s">
        <v>1730</v>
      </c>
      <c r="C68" s="368" t="s">
        <v>1608</v>
      </c>
      <c r="D68" s="368" t="s">
        <v>1731</v>
      </c>
      <c r="E68" s="368" t="s">
        <v>1596</v>
      </c>
      <c r="F68" s="366">
        <v>270000</v>
      </c>
      <c r="G68" s="363">
        <v>550000</v>
      </c>
      <c r="H68" s="364" t="s">
        <v>1998</v>
      </c>
      <c r="I68" s="365" t="s">
        <v>2424</v>
      </c>
      <c r="J68" s="365" t="s">
        <v>2397</v>
      </c>
    </row>
    <row r="69" spans="1:10" ht="27.75" x14ac:dyDescent="0.2">
      <c r="A69" s="368">
        <v>67</v>
      </c>
      <c r="B69" s="368" t="s">
        <v>1732</v>
      </c>
      <c r="C69" s="368" t="s">
        <v>1608</v>
      </c>
      <c r="D69" s="368" t="s">
        <v>1733</v>
      </c>
      <c r="E69" s="368" t="s">
        <v>1596</v>
      </c>
      <c r="F69" s="366">
        <v>261110.16</v>
      </c>
      <c r="G69" s="363">
        <v>871335.5</v>
      </c>
      <c r="H69" s="364" t="s">
        <v>1998</v>
      </c>
      <c r="I69" s="365" t="s">
        <v>2293</v>
      </c>
      <c r="J69" s="365" t="s">
        <v>2397</v>
      </c>
    </row>
    <row r="70" spans="1:10" ht="27.75" x14ac:dyDescent="0.2">
      <c r="A70" s="368">
        <v>68</v>
      </c>
      <c r="B70" s="368" t="s">
        <v>1734</v>
      </c>
      <c r="C70" s="368" t="s">
        <v>1621</v>
      </c>
      <c r="D70" s="368" t="s">
        <v>1735</v>
      </c>
      <c r="E70" s="368" t="s">
        <v>1596</v>
      </c>
      <c r="F70" s="366">
        <v>225695.06</v>
      </c>
      <c r="G70" s="363">
        <v>340000</v>
      </c>
      <c r="H70" s="365" t="s">
        <v>1996</v>
      </c>
      <c r="I70" s="365" t="s">
        <v>2305</v>
      </c>
      <c r="J70" s="365" t="s">
        <v>2397</v>
      </c>
    </row>
    <row r="71" spans="1:10" ht="27.75" x14ac:dyDescent="0.2">
      <c r="A71" s="368">
        <v>69</v>
      </c>
      <c r="B71" s="368" t="s">
        <v>1736</v>
      </c>
      <c r="C71" s="368" t="s">
        <v>1621</v>
      </c>
      <c r="D71" s="368" t="s">
        <v>1737</v>
      </c>
      <c r="E71" s="368" t="s">
        <v>1596</v>
      </c>
      <c r="F71" s="366">
        <v>798000</v>
      </c>
      <c r="G71" s="363">
        <v>798000</v>
      </c>
      <c r="H71" s="364" t="s">
        <v>1998</v>
      </c>
      <c r="I71" s="365" t="s">
        <v>2298</v>
      </c>
      <c r="J71" s="365" t="s">
        <v>2397</v>
      </c>
    </row>
    <row r="72" spans="1:10" ht="27.75" x14ac:dyDescent="0.2">
      <c r="A72" s="368">
        <v>70</v>
      </c>
      <c r="B72" s="368" t="s">
        <v>1738</v>
      </c>
      <c r="C72" s="368" t="s">
        <v>1618</v>
      </c>
      <c r="D72" s="368" t="s">
        <v>1739</v>
      </c>
      <c r="E72" s="368" t="s">
        <v>1596</v>
      </c>
      <c r="F72" s="366">
        <v>800000</v>
      </c>
      <c r="G72" s="363">
        <v>950000</v>
      </c>
      <c r="H72" s="364" t="s">
        <v>1996</v>
      </c>
      <c r="I72" s="365" t="s">
        <v>2298</v>
      </c>
      <c r="J72" s="365" t="s">
        <v>2397</v>
      </c>
    </row>
    <row r="73" spans="1:10" ht="27.75" x14ac:dyDescent="0.2">
      <c r="A73" s="368">
        <v>71</v>
      </c>
      <c r="B73" s="368" t="s">
        <v>1740</v>
      </c>
      <c r="C73" s="368" t="s">
        <v>1601</v>
      </c>
      <c r="D73" s="368" t="s">
        <v>1741</v>
      </c>
      <c r="E73" s="368" t="s">
        <v>1596</v>
      </c>
      <c r="F73" s="366">
        <v>175113.76</v>
      </c>
      <c r="G73" s="363">
        <v>230000</v>
      </c>
      <c r="H73" s="365" t="s">
        <v>1998</v>
      </c>
      <c r="I73" s="365" t="s">
        <v>2304</v>
      </c>
      <c r="J73" s="365" t="s">
        <v>2397</v>
      </c>
    </row>
    <row r="74" spans="1:10" ht="27.75" x14ac:dyDescent="0.2">
      <c r="A74" s="368">
        <v>72</v>
      </c>
      <c r="B74" s="368" t="s">
        <v>1742</v>
      </c>
      <c r="C74" s="368" t="s">
        <v>1608</v>
      </c>
      <c r="D74" s="368" t="s">
        <v>1743</v>
      </c>
      <c r="E74" s="368" t="s">
        <v>1596</v>
      </c>
      <c r="F74" s="366">
        <v>457774.61</v>
      </c>
      <c r="G74" s="363">
        <v>514353.49</v>
      </c>
      <c r="H74" s="364" t="s">
        <v>1998</v>
      </c>
      <c r="I74" s="365" t="s">
        <v>2304</v>
      </c>
      <c r="J74" s="365" t="s">
        <v>2397</v>
      </c>
    </row>
    <row r="75" spans="1:10" ht="27.75" x14ac:dyDescent="0.2">
      <c r="A75" s="368">
        <v>73</v>
      </c>
      <c r="B75" s="368" t="s">
        <v>1744</v>
      </c>
      <c r="C75" s="368" t="s">
        <v>1621</v>
      </c>
      <c r="D75" s="368" t="s">
        <v>1745</v>
      </c>
      <c r="E75" s="368" t="s">
        <v>1596</v>
      </c>
      <c r="F75" s="366">
        <v>294049.52</v>
      </c>
      <c r="G75" s="363">
        <v>462215.27</v>
      </c>
      <c r="H75" s="364" t="s">
        <v>1996</v>
      </c>
      <c r="I75" s="365" t="s">
        <v>2304</v>
      </c>
      <c r="J75" s="365" t="s">
        <v>2397</v>
      </c>
    </row>
    <row r="76" spans="1:10" ht="27.75" x14ac:dyDescent="0.2">
      <c r="A76" s="368">
        <v>74</v>
      </c>
      <c r="B76" s="368" t="s">
        <v>1746</v>
      </c>
      <c r="C76" s="368" t="s">
        <v>1621</v>
      </c>
      <c r="D76" s="368" t="s">
        <v>1747</v>
      </c>
      <c r="E76" s="368" t="s">
        <v>1596</v>
      </c>
      <c r="F76" s="366">
        <v>366600</v>
      </c>
      <c r="G76" s="363">
        <v>470000</v>
      </c>
      <c r="H76" s="364" t="s">
        <v>1998</v>
      </c>
      <c r="I76" s="365" t="s">
        <v>2304</v>
      </c>
      <c r="J76" s="365" t="s">
        <v>2397</v>
      </c>
    </row>
    <row r="77" spans="1:10" ht="27.75" x14ac:dyDescent="0.2">
      <c r="A77" s="368">
        <v>75</v>
      </c>
      <c r="B77" s="368" t="s">
        <v>1748</v>
      </c>
      <c r="C77" s="368" t="s">
        <v>1594</v>
      </c>
      <c r="D77" s="368" t="s">
        <v>1749</v>
      </c>
      <c r="E77" s="368" t="s">
        <v>1596</v>
      </c>
      <c r="F77" s="366">
        <v>269876.83</v>
      </c>
      <c r="G77" s="363">
        <v>290000</v>
      </c>
      <c r="H77" s="364" t="s">
        <v>1998</v>
      </c>
      <c r="I77" s="365" t="s">
        <v>2304</v>
      </c>
      <c r="J77" s="365" t="s">
        <v>2397</v>
      </c>
    </row>
    <row r="78" spans="1:10" ht="27.75" x14ac:dyDescent="0.2">
      <c r="A78" s="368">
        <v>76</v>
      </c>
      <c r="B78" s="368" t="s">
        <v>1750</v>
      </c>
      <c r="C78" s="368" t="s">
        <v>1615</v>
      </c>
      <c r="D78" s="368" t="s">
        <v>1751</v>
      </c>
      <c r="E78" s="368" t="s">
        <v>1596</v>
      </c>
      <c r="F78" s="366">
        <v>520000</v>
      </c>
      <c r="G78" s="363">
        <v>871607.04</v>
      </c>
      <c r="H78" s="364" t="s">
        <v>1997</v>
      </c>
      <c r="I78" s="365" t="s">
        <v>2305</v>
      </c>
      <c r="J78" s="365" t="s">
        <v>2397</v>
      </c>
    </row>
    <row r="79" spans="1:10" ht="27.75" x14ac:dyDescent="0.2">
      <c r="A79" s="368">
        <v>77</v>
      </c>
      <c r="B79" s="368" t="s">
        <v>1752</v>
      </c>
      <c r="C79" s="368" t="s">
        <v>1615</v>
      </c>
      <c r="D79" s="368" t="s">
        <v>1753</v>
      </c>
      <c r="E79" s="368" t="s">
        <v>1596</v>
      </c>
      <c r="F79" s="366">
        <v>686000</v>
      </c>
      <c r="G79" s="363">
        <v>686000</v>
      </c>
      <c r="H79" s="364" t="s">
        <v>1998</v>
      </c>
      <c r="I79" s="365" t="s">
        <v>2305</v>
      </c>
      <c r="J79" s="365" t="s">
        <v>2397</v>
      </c>
    </row>
    <row r="80" spans="1:10" ht="27.75" x14ac:dyDescent="0.2">
      <c r="A80" s="368">
        <v>78</v>
      </c>
      <c r="B80" s="368" t="s">
        <v>1754</v>
      </c>
      <c r="C80" s="368" t="s">
        <v>1608</v>
      </c>
      <c r="D80" s="368" t="s">
        <v>1745</v>
      </c>
      <c r="E80" s="368" t="s">
        <v>1596</v>
      </c>
      <c r="F80" s="366">
        <v>588300</v>
      </c>
      <c r="G80" s="363">
        <v>740000</v>
      </c>
      <c r="H80" s="364" t="s">
        <v>1997</v>
      </c>
      <c r="I80" s="365" t="s">
        <v>2284</v>
      </c>
      <c r="J80" s="365" t="s">
        <v>2397</v>
      </c>
    </row>
    <row r="81" spans="1:10" ht="27.75" x14ac:dyDescent="0.2">
      <c r="A81" s="368">
        <v>79</v>
      </c>
      <c r="B81" s="368" t="s">
        <v>1755</v>
      </c>
      <c r="C81" s="368" t="s">
        <v>1621</v>
      </c>
      <c r="D81" s="368" t="s">
        <v>1756</v>
      </c>
      <c r="E81" s="368" t="s">
        <v>1596</v>
      </c>
      <c r="F81" s="366">
        <v>246662.39999999999</v>
      </c>
      <c r="G81" s="363">
        <v>280000</v>
      </c>
      <c r="H81" s="364" t="s">
        <v>1998</v>
      </c>
      <c r="I81" s="365" t="s">
        <v>2305</v>
      </c>
      <c r="J81" s="365" t="s">
        <v>2397</v>
      </c>
    </row>
    <row r="82" spans="1:10" ht="27.75" x14ac:dyDescent="0.2">
      <c r="A82" s="368">
        <v>80</v>
      </c>
      <c r="B82" s="368" t="s">
        <v>1757</v>
      </c>
      <c r="C82" s="368" t="s">
        <v>1618</v>
      </c>
      <c r="D82" s="368" t="s">
        <v>1758</v>
      </c>
      <c r="E82" s="368" t="s">
        <v>1596</v>
      </c>
      <c r="F82" s="366">
        <v>748267.44</v>
      </c>
      <c r="G82" s="363">
        <v>936000</v>
      </c>
      <c r="H82" s="364" t="s">
        <v>1998</v>
      </c>
      <c r="I82" s="365" t="s">
        <v>2305</v>
      </c>
      <c r="J82" s="365" t="s">
        <v>2397</v>
      </c>
    </row>
    <row r="83" spans="1:10" ht="27.75" x14ac:dyDescent="0.2">
      <c r="A83" s="368">
        <v>81</v>
      </c>
      <c r="B83" s="368" t="s">
        <v>1759</v>
      </c>
      <c r="C83" s="368" t="s">
        <v>1618</v>
      </c>
      <c r="D83" s="368" t="s">
        <v>1760</v>
      </c>
      <c r="E83" s="368" t="s">
        <v>1596</v>
      </c>
      <c r="F83" s="366">
        <v>320000</v>
      </c>
      <c r="G83" s="366">
        <v>320000</v>
      </c>
      <c r="H83" s="365" t="s">
        <v>1998</v>
      </c>
      <c r="I83" s="365" t="s">
        <v>2305</v>
      </c>
      <c r="J83" s="365" t="s">
        <v>2397</v>
      </c>
    </row>
    <row r="84" spans="1:10" ht="27.75" x14ac:dyDescent="0.2">
      <c r="A84" s="368">
        <v>82</v>
      </c>
      <c r="B84" s="368" t="s">
        <v>1761</v>
      </c>
      <c r="C84" s="368" t="s">
        <v>1601</v>
      </c>
      <c r="D84" s="368" t="s">
        <v>1762</v>
      </c>
      <c r="E84" s="368" t="s">
        <v>1596</v>
      </c>
      <c r="F84" s="366">
        <v>254839.15</v>
      </c>
      <c r="G84" s="363">
        <v>290000</v>
      </c>
      <c r="H84" s="364" t="s">
        <v>1998</v>
      </c>
      <c r="I84" s="365" t="s">
        <v>2305</v>
      </c>
      <c r="J84" s="365" t="s">
        <v>2397</v>
      </c>
    </row>
    <row r="85" spans="1:10" ht="27.75" x14ac:dyDescent="0.2">
      <c r="A85" s="368">
        <v>83</v>
      </c>
      <c r="B85" s="368" t="s">
        <v>1764</v>
      </c>
      <c r="C85" s="368" t="s">
        <v>1615</v>
      </c>
      <c r="D85" s="368" t="s">
        <v>1765</v>
      </c>
      <c r="E85" s="368" t="s">
        <v>1596</v>
      </c>
      <c r="F85" s="366">
        <v>794368.88</v>
      </c>
      <c r="G85" s="363">
        <v>800000</v>
      </c>
      <c r="H85" s="364" t="s">
        <v>1998</v>
      </c>
      <c r="I85" s="365" t="s">
        <v>2305</v>
      </c>
      <c r="J85" s="365" t="s">
        <v>2397</v>
      </c>
    </row>
    <row r="86" spans="1:10" ht="27.75" x14ac:dyDescent="0.2">
      <c r="A86" s="368">
        <v>84</v>
      </c>
      <c r="B86" s="368" t="s">
        <v>1766</v>
      </c>
      <c r="C86" s="368" t="s">
        <v>1594</v>
      </c>
      <c r="D86" s="368" t="s">
        <v>1767</v>
      </c>
      <c r="E86" s="368" t="s">
        <v>1596</v>
      </c>
      <c r="F86" s="366">
        <v>1995000</v>
      </c>
      <c r="G86" s="363">
        <v>1995000</v>
      </c>
      <c r="H86" s="364" t="s">
        <v>1998</v>
      </c>
      <c r="I86" s="365" t="s">
        <v>2298</v>
      </c>
      <c r="J86" s="365" t="s">
        <v>2397</v>
      </c>
    </row>
    <row r="87" spans="1:10" ht="27.75" x14ac:dyDescent="0.2">
      <c r="A87" s="368">
        <v>85</v>
      </c>
      <c r="B87" s="368" t="s">
        <v>1768</v>
      </c>
      <c r="C87" s="368" t="s">
        <v>1608</v>
      </c>
      <c r="D87" s="368" t="s">
        <v>1769</v>
      </c>
      <c r="E87" s="368" t="s">
        <v>1596</v>
      </c>
      <c r="F87" s="366">
        <v>800000</v>
      </c>
      <c r="G87" s="363">
        <v>800000</v>
      </c>
      <c r="H87" s="365" t="s">
        <v>1998</v>
      </c>
      <c r="I87" s="365" t="s">
        <v>2305</v>
      </c>
      <c r="J87" s="365" t="s">
        <v>2397</v>
      </c>
    </row>
    <row r="88" spans="1:10" ht="27.75" x14ac:dyDescent="0.2">
      <c r="A88" s="368">
        <v>86</v>
      </c>
      <c r="B88" s="368" t="s">
        <v>1770</v>
      </c>
      <c r="C88" s="368" t="s">
        <v>1621</v>
      </c>
      <c r="D88" s="368" t="s">
        <v>1771</v>
      </c>
      <c r="E88" s="368" t="s">
        <v>1596</v>
      </c>
      <c r="F88" s="366">
        <v>303947.28999999998</v>
      </c>
      <c r="G88" s="363">
        <v>336007.89</v>
      </c>
      <c r="H88" s="365" t="s">
        <v>1996</v>
      </c>
      <c r="I88" s="365" t="s">
        <v>2291</v>
      </c>
      <c r="J88" s="365" t="s">
        <v>2397</v>
      </c>
    </row>
    <row r="89" spans="1:10" ht="27.75" x14ac:dyDescent="0.2">
      <c r="A89" s="368">
        <v>87</v>
      </c>
      <c r="B89" s="368" t="s">
        <v>1772</v>
      </c>
      <c r="C89" s="368" t="s">
        <v>1618</v>
      </c>
      <c r="D89" s="368" t="s">
        <v>1773</v>
      </c>
      <c r="E89" s="368" t="s">
        <v>1596</v>
      </c>
      <c r="F89" s="366">
        <v>457925.97</v>
      </c>
      <c r="G89" s="363">
        <v>500000</v>
      </c>
      <c r="H89" s="364" t="s">
        <v>1998</v>
      </c>
      <c r="I89" s="365" t="s">
        <v>2305</v>
      </c>
      <c r="J89" s="365" t="s">
        <v>2397</v>
      </c>
    </row>
    <row r="90" spans="1:10" ht="27.75" x14ac:dyDescent="0.2">
      <c r="A90" s="368">
        <v>88</v>
      </c>
      <c r="B90" s="368" t="s">
        <v>1774</v>
      </c>
      <c r="C90" s="368" t="s">
        <v>1615</v>
      </c>
      <c r="D90" s="368" t="s">
        <v>1775</v>
      </c>
      <c r="E90" s="368" t="s">
        <v>1596</v>
      </c>
      <c r="F90" s="366">
        <v>450000</v>
      </c>
      <c r="G90" s="363">
        <v>450000</v>
      </c>
      <c r="H90" s="365" t="s">
        <v>1998</v>
      </c>
      <c r="I90" s="365" t="s">
        <v>2291</v>
      </c>
      <c r="J90" s="365" t="s">
        <v>2397</v>
      </c>
    </row>
    <row r="91" spans="1:10" ht="27.75" x14ac:dyDescent="0.2">
      <c r="A91" s="368">
        <v>89</v>
      </c>
      <c r="B91" s="368" t="s">
        <v>1776</v>
      </c>
      <c r="C91" s="368" t="s">
        <v>1618</v>
      </c>
      <c r="D91" s="368" t="s">
        <v>1777</v>
      </c>
      <c r="E91" s="368" t="s">
        <v>1596</v>
      </c>
      <c r="F91" s="366">
        <v>800000</v>
      </c>
      <c r="G91" s="363">
        <v>1024719.3</v>
      </c>
      <c r="H91" s="364" t="s">
        <v>1998</v>
      </c>
      <c r="I91" s="365" t="s">
        <v>2298</v>
      </c>
      <c r="J91" s="365" t="s">
        <v>2397</v>
      </c>
    </row>
    <row r="92" spans="1:10" ht="27.75" x14ac:dyDescent="0.2">
      <c r="A92" s="368">
        <v>90</v>
      </c>
      <c r="B92" s="368" t="s">
        <v>1630</v>
      </c>
      <c r="C92" s="368" t="s">
        <v>1618</v>
      </c>
      <c r="D92" s="368" t="s">
        <v>1778</v>
      </c>
      <c r="E92" s="368" t="s">
        <v>1596</v>
      </c>
      <c r="F92" s="366">
        <v>450800</v>
      </c>
      <c r="G92" s="363">
        <v>920000</v>
      </c>
      <c r="H92" s="364" t="s">
        <v>1997</v>
      </c>
      <c r="I92" s="365" t="s">
        <v>2304</v>
      </c>
      <c r="J92" s="365" t="s">
        <v>2397</v>
      </c>
    </row>
    <row r="93" spans="1:10" ht="27.75" x14ac:dyDescent="0.2">
      <c r="A93" s="368">
        <v>91</v>
      </c>
      <c r="B93" s="368" t="s">
        <v>1627</v>
      </c>
      <c r="C93" s="368" t="s">
        <v>1618</v>
      </c>
      <c r="D93" s="368" t="s">
        <v>1779</v>
      </c>
      <c r="E93" s="368" t="s">
        <v>1596</v>
      </c>
      <c r="F93" s="366">
        <v>231667.71</v>
      </c>
      <c r="G93" s="363">
        <v>550000</v>
      </c>
      <c r="H93" s="364" t="s">
        <v>1998</v>
      </c>
      <c r="I93" s="365" t="s">
        <v>2305</v>
      </c>
      <c r="J93" s="365" t="s">
        <v>2397</v>
      </c>
    </row>
    <row r="94" spans="1:10" ht="27.75" x14ac:dyDescent="0.2">
      <c r="A94" s="368">
        <v>92</v>
      </c>
      <c r="B94" s="368" t="s">
        <v>1706</v>
      </c>
      <c r="C94" s="368" t="s">
        <v>1598</v>
      </c>
      <c r="D94" s="368" t="s">
        <v>1707</v>
      </c>
      <c r="E94" s="368" t="s">
        <v>1596</v>
      </c>
      <c r="F94" s="366">
        <v>338200</v>
      </c>
      <c r="G94" s="363">
        <v>380000</v>
      </c>
      <c r="H94" s="364" t="s">
        <v>1996</v>
      </c>
      <c r="I94" s="365" t="s">
        <v>2376</v>
      </c>
      <c r="J94" s="365" t="s">
        <v>2397</v>
      </c>
    </row>
    <row r="95" spans="1:10" ht="27.75" x14ac:dyDescent="0.2">
      <c r="A95" s="368">
        <v>93</v>
      </c>
      <c r="B95" s="368" t="s">
        <v>1674</v>
      </c>
      <c r="C95" s="368" t="s">
        <v>1608</v>
      </c>
      <c r="D95" s="368" t="s">
        <v>1780</v>
      </c>
      <c r="E95" s="368" t="s">
        <v>1596</v>
      </c>
      <c r="F95" s="366">
        <v>184500</v>
      </c>
      <c r="G95" s="363">
        <v>300000</v>
      </c>
      <c r="H95" s="364" t="s">
        <v>1996</v>
      </c>
      <c r="I95" s="365" t="s">
        <v>2376</v>
      </c>
      <c r="J95" s="365" t="s">
        <v>2397</v>
      </c>
    </row>
    <row r="96" spans="1:10" ht="27.75" x14ac:dyDescent="0.2">
      <c r="A96" s="368">
        <v>94</v>
      </c>
      <c r="B96" s="368" t="s">
        <v>1658</v>
      </c>
      <c r="C96" s="368" t="s">
        <v>1618</v>
      </c>
      <c r="D96" s="368" t="s">
        <v>1763</v>
      </c>
      <c r="E96" s="368" t="s">
        <v>1596</v>
      </c>
      <c r="F96" s="366">
        <v>252800</v>
      </c>
      <c r="G96" s="363">
        <v>320000</v>
      </c>
      <c r="H96" s="364" t="s">
        <v>1998</v>
      </c>
      <c r="I96" s="365" t="s">
        <v>2305</v>
      </c>
      <c r="J96" s="365" t="s">
        <v>2397</v>
      </c>
    </row>
    <row r="97" spans="1:10" ht="27.75" x14ac:dyDescent="0.2">
      <c r="A97" s="368">
        <v>95</v>
      </c>
      <c r="B97" s="368" t="s">
        <v>1742</v>
      </c>
      <c r="C97" s="368" t="s">
        <v>1608</v>
      </c>
      <c r="D97" s="368" t="s">
        <v>1781</v>
      </c>
      <c r="E97" s="368" t="s">
        <v>1596</v>
      </c>
      <c r="F97" s="366">
        <v>448731.74</v>
      </c>
      <c r="G97" s="363">
        <v>504192.97</v>
      </c>
      <c r="H97" s="364" t="s">
        <v>1998</v>
      </c>
      <c r="I97" s="365" t="s">
        <v>2305</v>
      </c>
      <c r="J97" s="365" t="s">
        <v>2397</v>
      </c>
    </row>
    <row r="98" spans="1:10" ht="27.75" x14ac:dyDescent="0.2">
      <c r="A98" s="368">
        <v>96</v>
      </c>
      <c r="B98" s="368" t="s">
        <v>1744</v>
      </c>
      <c r="C98" s="368" t="s">
        <v>1621</v>
      </c>
      <c r="D98" s="368" t="s">
        <v>1745</v>
      </c>
      <c r="E98" s="368" t="s">
        <v>1596</v>
      </c>
      <c r="F98" s="366">
        <v>146960.72</v>
      </c>
      <c r="G98" s="363">
        <v>250560</v>
      </c>
      <c r="H98" s="364" t="s">
        <v>1998</v>
      </c>
      <c r="I98" s="365" t="s">
        <v>2305</v>
      </c>
      <c r="J98" s="365" t="s">
        <v>2397</v>
      </c>
    </row>
    <row r="99" spans="1:10" ht="27.75" x14ac:dyDescent="0.2">
      <c r="A99" s="368">
        <v>97</v>
      </c>
      <c r="B99" s="368" t="s">
        <v>1702</v>
      </c>
      <c r="C99" s="368" t="s">
        <v>1618</v>
      </c>
      <c r="D99" s="368" t="s">
        <v>1782</v>
      </c>
      <c r="E99" s="368" t="s">
        <v>1596</v>
      </c>
      <c r="F99" s="366">
        <v>213231.9</v>
      </c>
      <c r="G99" s="363">
        <v>350000</v>
      </c>
      <c r="H99" s="364" t="s">
        <v>1996</v>
      </c>
      <c r="I99" s="365" t="s">
        <v>2376</v>
      </c>
      <c r="J99" s="365" t="s">
        <v>2397</v>
      </c>
    </row>
    <row r="100" spans="1:10" ht="27.75" x14ac:dyDescent="0.2">
      <c r="A100" s="368">
        <v>98</v>
      </c>
      <c r="B100" s="368" t="s">
        <v>1648</v>
      </c>
      <c r="C100" s="368" t="s">
        <v>1618</v>
      </c>
      <c r="D100" s="368" t="s">
        <v>1758</v>
      </c>
      <c r="E100" s="368" t="s">
        <v>1596</v>
      </c>
      <c r="F100" s="366">
        <v>484449.97</v>
      </c>
      <c r="G100" s="363">
        <v>775000</v>
      </c>
      <c r="H100" s="365" t="s">
        <v>1996</v>
      </c>
      <c r="I100" s="365" t="s">
        <v>2305</v>
      </c>
      <c r="J100" s="365" t="s">
        <v>2397</v>
      </c>
    </row>
    <row r="101" spans="1:10" ht="27.75" x14ac:dyDescent="0.2">
      <c r="A101" s="368">
        <v>99</v>
      </c>
      <c r="B101" s="368" t="s">
        <v>1593</v>
      </c>
      <c r="C101" s="368" t="s">
        <v>1594</v>
      </c>
      <c r="D101" s="368" t="s">
        <v>1783</v>
      </c>
      <c r="E101" s="368" t="s">
        <v>1596</v>
      </c>
      <c r="F101" s="366">
        <v>506187.02</v>
      </c>
      <c r="G101" s="363">
        <v>590000</v>
      </c>
      <c r="H101" s="364" t="s">
        <v>1998</v>
      </c>
      <c r="I101" s="365" t="s">
        <v>2305</v>
      </c>
      <c r="J101" s="365" t="s">
        <v>2397</v>
      </c>
    </row>
    <row r="102" spans="1:10" ht="27.75" x14ac:dyDescent="0.2">
      <c r="A102" s="368">
        <v>100</v>
      </c>
      <c r="B102" s="368" t="s">
        <v>1764</v>
      </c>
      <c r="C102" s="368" t="s">
        <v>1615</v>
      </c>
      <c r="D102" s="368" t="s">
        <v>1784</v>
      </c>
      <c r="E102" s="368" t="s">
        <v>1596</v>
      </c>
      <c r="F102" s="366">
        <v>800000</v>
      </c>
      <c r="G102" s="363">
        <v>800000</v>
      </c>
      <c r="H102" s="364" t="s">
        <v>1998</v>
      </c>
      <c r="I102" s="365" t="s">
        <v>2298</v>
      </c>
      <c r="J102" s="365" t="s">
        <v>2397</v>
      </c>
    </row>
    <row r="103" spans="1:10" ht="27.75" x14ac:dyDescent="0.2">
      <c r="A103" s="368">
        <v>101</v>
      </c>
      <c r="B103" s="368" t="s">
        <v>1759</v>
      </c>
      <c r="C103" s="368" t="s">
        <v>1618</v>
      </c>
      <c r="D103" s="368" t="s">
        <v>1760</v>
      </c>
      <c r="E103" s="368" t="s">
        <v>1596</v>
      </c>
      <c r="F103" s="366">
        <v>300000</v>
      </c>
      <c r="G103" s="363">
        <v>300000</v>
      </c>
      <c r="H103" s="365" t="s">
        <v>1998</v>
      </c>
      <c r="I103" s="365" t="s">
        <v>2305</v>
      </c>
      <c r="J103" s="365" t="s">
        <v>2397</v>
      </c>
    </row>
    <row r="104" spans="1:10" ht="27.75" x14ac:dyDescent="0.2">
      <c r="A104" s="368">
        <v>102</v>
      </c>
      <c r="B104" s="368" t="s">
        <v>1766</v>
      </c>
      <c r="C104" s="368" t="s">
        <v>1594</v>
      </c>
      <c r="D104" s="368" t="s">
        <v>1785</v>
      </c>
      <c r="E104" s="368" t="s">
        <v>1596</v>
      </c>
      <c r="F104" s="366">
        <v>1500000</v>
      </c>
      <c r="G104" s="363">
        <v>1500000</v>
      </c>
      <c r="H104" s="364" t="s">
        <v>1998</v>
      </c>
      <c r="I104" s="365" t="s">
        <v>2298</v>
      </c>
      <c r="J104" s="365" t="s">
        <v>2397</v>
      </c>
    </row>
    <row r="105" spans="1:10" ht="27.75" x14ac:dyDescent="0.2">
      <c r="A105" s="368">
        <v>103</v>
      </c>
      <c r="B105" s="368" t="s">
        <v>1774</v>
      </c>
      <c r="C105" s="368" t="s">
        <v>1615</v>
      </c>
      <c r="D105" s="368" t="s">
        <v>1775</v>
      </c>
      <c r="E105" s="368" t="s">
        <v>1596</v>
      </c>
      <c r="F105" s="366">
        <v>642904</v>
      </c>
      <c r="G105" s="363">
        <v>1000000</v>
      </c>
      <c r="H105" s="365" t="s">
        <v>1998</v>
      </c>
      <c r="I105" s="365" t="s">
        <v>2291</v>
      </c>
      <c r="J105" s="365" t="s">
        <v>2397</v>
      </c>
    </row>
    <row r="106" spans="1:10" ht="41.25" customHeight="1" x14ac:dyDescent="0.2">
      <c r="A106" s="116">
        <v>103</v>
      </c>
      <c r="B106" s="116" t="s">
        <v>1593</v>
      </c>
      <c r="C106" s="116" t="s">
        <v>1594</v>
      </c>
      <c r="D106" s="118" t="s">
        <v>1783</v>
      </c>
      <c r="E106" s="116" t="s">
        <v>1596</v>
      </c>
      <c r="F106" s="117">
        <v>506187.02</v>
      </c>
      <c r="G106" s="363">
        <v>590000</v>
      </c>
      <c r="H106" s="364" t="s">
        <v>1998</v>
      </c>
      <c r="I106" s="365" t="s">
        <v>2305</v>
      </c>
      <c r="J106" s="365" t="s">
        <v>2397</v>
      </c>
    </row>
    <row r="107" spans="1:10" ht="44.25" customHeight="1" x14ac:dyDescent="0.2">
      <c r="A107" s="116">
        <v>104</v>
      </c>
      <c r="B107" s="116" t="s">
        <v>1764</v>
      </c>
      <c r="C107" s="116" t="s">
        <v>1615</v>
      </c>
      <c r="D107" s="118" t="s">
        <v>1784</v>
      </c>
      <c r="E107" s="116" t="s">
        <v>1596</v>
      </c>
      <c r="F107" s="117">
        <v>800000</v>
      </c>
      <c r="G107" s="363">
        <v>800000</v>
      </c>
      <c r="H107" s="364" t="s">
        <v>1998</v>
      </c>
      <c r="I107" s="365" t="s">
        <v>2298</v>
      </c>
      <c r="J107" s="365" t="s">
        <v>2397</v>
      </c>
    </row>
    <row r="108" spans="1:10" ht="33" customHeight="1" x14ac:dyDescent="0.2">
      <c r="A108" s="116">
        <v>105</v>
      </c>
      <c r="B108" s="116" t="s">
        <v>1759</v>
      </c>
      <c r="C108" s="116" t="s">
        <v>1618</v>
      </c>
      <c r="D108" s="118" t="s">
        <v>1760</v>
      </c>
      <c r="E108" s="116" t="s">
        <v>1596</v>
      </c>
      <c r="F108" s="117">
        <v>300000</v>
      </c>
      <c r="G108" s="363">
        <v>300000</v>
      </c>
      <c r="H108" s="365" t="s">
        <v>1998</v>
      </c>
      <c r="I108" s="365" t="s">
        <v>2305</v>
      </c>
      <c r="J108" s="365" t="s">
        <v>2397</v>
      </c>
    </row>
    <row r="109" spans="1:10" ht="22.5" customHeight="1" x14ac:dyDescent="0.2">
      <c r="A109" s="116">
        <v>106</v>
      </c>
      <c r="B109" s="116" t="s">
        <v>1766</v>
      </c>
      <c r="C109" s="116" t="s">
        <v>1594</v>
      </c>
      <c r="D109" s="118" t="s">
        <v>1785</v>
      </c>
      <c r="E109" s="116" t="s">
        <v>1596</v>
      </c>
      <c r="F109" s="117">
        <v>1500000</v>
      </c>
      <c r="G109" s="363">
        <v>1500000</v>
      </c>
      <c r="H109" s="364" t="s">
        <v>1998</v>
      </c>
      <c r="I109" s="365" t="s">
        <v>2298</v>
      </c>
      <c r="J109" s="365" t="s">
        <v>2397</v>
      </c>
    </row>
    <row r="110" spans="1:10" ht="39" customHeight="1" x14ac:dyDescent="0.2">
      <c r="A110" s="116">
        <v>107</v>
      </c>
      <c r="B110" s="116" t="s">
        <v>1774</v>
      </c>
      <c r="C110" s="116" t="s">
        <v>1615</v>
      </c>
      <c r="D110" s="118" t="s">
        <v>1775</v>
      </c>
      <c r="E110" s="116" t="s">
        <v>1596</v>
      </c>
      <c r="F110" s="117">
        <v>642904</v>
      </c>
      <c r="G110" s="363">
        <v>1000000</v>
      </c>
      <c r="H110" s="365" t="s">
        <v>1998</v>
      </c>
      <c r="I110" s="365" t="s">
        <v>2291</v>
      </c>
      <c r="J110" s="365" t="s">
        <v>2397</v>
      </c>
    </row>
    <row r="111" spans="1:10" ht="14.25" x14ac:dyDescent="0.15">
      <c r="F111" s="117">
        <f>SUM(F3:F110)</f>
        <v>76795201.179999977</v>
      </c>
    </row>
  </sheetData>
  <mergeCells count="1">
    <mergeCell ref="A1:J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
  <sheetViews>
    <sheetView workbookViewId="0" xr3:uid="{F1CDC194-CB96-5A2D-8E84-222F42300CFA}">
      <selection activeCell="G6" sqref="G6"/>
    </sheetView>
  </sheetViews>
  <sheetFormatPr defaultRowHeight="12.75" x14ac:dyDescent="0.15"/>
  <cols>
    <col min="2" max="2" width="19.55078125" customWidth="1"/>
    <col min="3" max="3" width="35.6015625" customWidth="1"/>
    <col min="4" max="4" width="44.76953125" customWidth="1"/>
    <col min="5" max="5" width="26.16015625" customWidth="1"/>
    <col min="6" max="6" width="17.39453125" customWidth="1"/>
    <col min="7" max="7" width="22.51953125" customWidth="1"/>
    <col min="8" max="8" width="23.05859375" customWidth="1"/>
  </cols>
  <sheetData>
    <row r="1" spans="1:8" ht="60.75" customHeight="1" x14ac:dyDescent="0.25">
      <c r="A1" s="393" t="s">
        <v>1786</v>
      </c>
      <c r="B1" s="393"/>
      <c r="C1" s="393"/>
      <c r="D1" s="393"/>
    </row>
    <row r="2" spans="1:8" ht="93.75" customHeight="1" x14ac:dyDescent="0.2">
      <c r="A2" s="119" t="s">
        <v>1787</v>
      </c>
      <c r="B2" s="120" t="s">
        <v>1788</v>
      </c>
      <c r="C2" s="120" t="s">
        <v>1789</v>
      </c>
      <c r="D2" s="120" t="s">
        <v>1545</v>
      </c>
      <c r="E2" s="133" t="s">
        <v>1988</v>
      </c>
      <c r="F2" s="133" t="s">
        <v>1985</v>
      </c>
      <c r="G2" s="133" t="s">
        <v>1986</v>
      </c>
      <c r="H2" s="133" t="s">
        <v>1989</v>
      </c>
    </row>
    <row r="3" spans="1:8" ht="95.25" customHeight="1" x14ac:dyDescent="0.2">
      <c r="A3" s="22">
        <v>1</v>
      </c>
      <c r="B3" s="97" t="s">
        <v>1790</v>
      </c>
      <c r="C3" s="97" t="s">
        <v>1791</v>
      </c>
      <c r="D3" s="121">
        <v>5250000</v>
      </c>
      <c r="E3" s="121">
        <v>5250000</v>
      </c>
      <c r="F3" s="316" t="s">
        <v>1996</v>
      </c>
      <c r="G3" s="370" t="s">
        <v>2430</v>
      </c>
      <c r="H3" s="179" t="s">
        <v>2426</v>
      </c>
    </row>
    <row r="4" spans="1:8" ht="113.25" customHeight="1" x14ac:dyDescent="0.2">
      <c r="A4" s="22">
        <v>2</v>
      </c>
      <c r="B4" s="97" t="s">
        <v>1792</v>
      </c>
      <c r="C4" s="97" t="s">
        <v>1793</v>
      </c>
      <c r="D4" s="121">
        <v>5200000</v>
      </c>
      <c r="E4" s="121">
        <v>5200000</v>
      </c>
      <c r="F4" s="316" t="s">
        <v>2427</v>
      </c>
      <c r="G4" s="369" t="s">
        <v>2428</v>
      </c>
      <c r="H4" s="179" t="s">
        <v>2429</v>
      </c>
    </row>
    <row r="5" spans="1:8" ht="15" x14ac:dyDescent="0.2">
      <c r="A5" s="423" t="s">
        <v>55</v>
      </c>
      <c r="B5" s="423"/>
      <c r="C5" s="423"/>
      <c r="D5" s="122">
        <f>SUM(D3:D4)</f>
        <v>10450000</v>
      </c>
    </row>
  </sheetData>
  <mergeCells count="2">
    <mergeCell ref="A1:D1"/>
    <mergeCell ref="A5:C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9"/>
  <sheetViews>
    <sheetView workbookViewId="0" xr3:uid="{CF366857-BBDD-5199-9BC9-FF52903B0715}">
      <selection activeCell="G21" sqref="G21"/>
    </sheetView>
  </sheetViews>
  <sheetFormatPr defaultRowHeight="12.75" x14ac:dyDescent="0.15"/>
  <cols>
    <col min="1" max="1" width="30.0703125" customWidth="1"/>
    <col min="2" max="2" width="24.9453125" customWidth="1"/>
  </cols>
  <sheetData>
    <row r="1" spans="1:2" x14ac:dyDescent="0.15">
      <c r="A1" s="89" t="s">
        <v>1794</v>
      </c>
      <c r="B1" s="64">
        <f>ABRUZZO!F82</f>
        <v>39395852.590000004</v>
      </c>
    </row>
    <row r="2" spans="1:2" x14ac:dyDescent="0.15">
      <c r="A2" s="89" t="s">
        <v>1795</v>
      </c>
      <c r="B2" s="64">
        <f>BASILICATA!E31</f>
        <v>14684439.460000001</v>
      </c>
    </row>
    <row r="3" spans="1:2" x14ac:dyDescent="0.15">
      <c r="A3" s="89" t="s">
        <v>1796</v>
      </c>
      <c r="B3" s="64">
        <f>CALABRIA!F46</f>
        <v>27343047.48</v>
      </c>
    </row>
    <row r="4" spans="1:2" x14ac:dyDescent="0.15">
      <c r="A4" s="89" t="s">
        <v>1797</v>
      </c>
      <c r="B4" s="64">
        <f>CAMPANIA!E122</f>
        <v>251318029.85500002</v>
      </c>
    </row>
    <row r="5" spans="1:2" x14ac:dyDescent="0.15">
      <c r="A5" s="89" t="s">
        <v>1798</v>
      </c>
      <c r="B5" s="64">
        <f>'EMILIA ROMAGNA'!G145</f>
        <v>102528185.76199999</v>
      </c>
    </row>
    <row r="6" spans="1:2" x14ac:dyDescent="0.15">
      <c r="A6" s="89" t="s">
        <v>1799</v>
      </c>
      <c r="B6" s="64">
        <f>'FRIULI V. GIULIA'!E52</f>
        <v>43250500</v>
      </c>
    </row>
    <row r="7" spans="1:2" x14ac:dyDescent="0.15">
      <c r="A7" s="89" t="s">
        <v>1800</v>
      </c>
      <c r="B7" s="64">
        <f>LAZIO!F24</f>
        <v>15894985.370000001</v>
      </c>
    </row>
    <row r="8" spans="1:2" x14ac:dyDescent="0.15">
      <c r="A8" s="89" t="s">
        <v>1801</v>
      </c>
      <c r="B8" s="64">
        <f>LIGURIA!E17</f>
        <v>10469500</v>
      </c>
    </row>
    <row r="9" spans="1:2" x14ac:dyDescent="0.15">
      <c r="A9" s="89" t="s">
        <v>1802</v>
      </c>
      <c r="B9" s="64">
        <f>LOMBARDIA!F126</f>
        <v>133339971.90399998</v>
      </c>
    </row>
    <row r="10" spans="1:2" x14ac:dyDescent="0.15">
      <c r="A10" s="89" t="s">
        <v>1803</v>
      </c>
      <c r="B10" s="64">
        <f>MARCHE!F56</f>
        <v>33540592.790000003</v>
      </c>
    </row>
    <row r="11" spans="1:2" x14ac:dyDescent="0.15">
      <c r="A11" s="89" t="s">
        <v>1804</v>
      </c>
      <c r="B11" s="64">
        <f>MOLISE!F21</f>
        <v>16315182.189999999</v>
      </c>
    </row>
    <row r="12" spans="1:2" x14ac:dyDescent="0.15">
      <c r="A12" s="89" t="s">
        <v>1805</v>
      </c>
      <c r="B12" s="64">
        <f>PIEMONTE!F9</f>
        <v>3395136.7632400002</v>
      </c>
    </row>
    <row r="13" spans="1:2" x14ac:dyDescent="0.15">
      <c r="A13" s="89" t="s">
        <v>1806</v>
      </c>
      <c r="B13" s="64">
        <f>PUGLIA!I37</f>
        <v>30394944.609999999</v>
      </c>
    </row>
    <row r="14" spans="1:2" x14ac:dyDescent="0.15">
      <c r="A14" s="89" t="s">
        <v>1807</v>
      </c>
      <c r="B14" s="64">
        <f>SICILIA!F31</f>
        <v>24689431.530000001</v>
      </c>
    </row>
    <row r="15" spans="1:2" x14ac:dyDescent="0.15">
      <c r="A15" s="89" t="s">
        <v>1808</v>
      </c>
      <c r="B15" s="64">
        <f>TOSCANA!F107</f>
        <v>56300635.582999997</v>
      </c>
    </row>
    <row r="16" spans="1:2" x14ac:dyDescent="0.15">
      <c r="A16" s="89" t="s">
        <v>1809</v>
      </c>
      <c r="B16" s="64">
        <f>UMBRIA!E25</f>
        <v>22737353</v>
      </c>
    </row>
    <row r="17" spans="1:2" x14ac:dyDescent="0.15">
      <c r="A17" s="89" t="s">
        <v>1810</v>
      </c>
      <c r="B17" s="64">
        <f>VENETO!F111</f>
        <v>76795201.179999977</v>
      </c>
    </row>
    <row r="18" spans="1:2" x14ac:dyDescent="0.15">
      <c r="A18" s="89" t="s">
        <v>1811</v>
      </c>
      <c r="B18" s="64">
        <f>'VALLE D''AOSTA'!D5</f>
        <v>10450000</v>
      </c>
    </row>
    <row r="19" spans="1:2" x14ac:dyDescent="0.15">
      <c r="A19" s="123" t="s">
        <v>1812</v>
      </c>
      <c r="B19" s="64">
        <f>SUM(B1:B18)</f>
        <v>912842990.06723988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topLeftCell="C25" workbookViewId="0" xr3:uid="{958C4451-9541-5A59-BF78-D2F731DF1C81}">
      <selection activeCell="I3" sqref="I3:I30"/>
    </sheetView>
  </sheetViews>
  <sheetFormatPr defaultColWidth="9.16796875" defaultRowHeight="12.75" x14ac:dyDescent="0.15"/>
  <cols>
    <col min="1" max="1" width="6.203125" style="1" customWidth="1"/>
    <col min="2" max="2" width="32.76953125" style="1" customWidth="1"/>
    <col min="3" max="3" width="48.6796875" style="1" customWidth="1"/>
    <col min="4" max="4" width="31.95703125" style="1" customWidth="1"/>
    <col min="5" max="5" width="36.94921875" style="1" customWidth="1"/>
    <col min="6" max="6" width="21.03515625" style="1" customWidth="1"/>
    <col min="7" max="7" width="15.23828125" style="1" customWidth="1"/>
    <col min="8" max="8" width="21.7109375" style="1" customWidth="1"/>
    <col min="9" max="9" width="30.609375" style="1" customWidth="1"/>
    <col min="10" max="16384" width="9.16796875" style="1"/>
  </cols>
  <sheetData>
    <row r="1" spans="1:9" ht="18.75" x14ac:dyDescent="0.25">
      <c r="A1" s="393" t="s">
        <v>279</v>
      </c>
      <c r="B1" s="393"/>
      <c r="C1" s="393"/>
      <c r="D1" s="393"/>
      <c r="E1" s="393"/>
    </row>
    <row r="2" spans="1:9" ht="81" customHeight="1" x14ac:dyDescent="0.2">
      <c r="A2" s="31" t="s">
        <v>195</v>
      </c>
      <c r="B2" s="32" t="s">
        <v>196</v>
      </c>
      <c r="C2" s="32" t="s">
        <v>197</v>
      </c>
      <c r="D2" s="32" t="s">
        <v>1</v>
      </c>
      <c r="E2" s="151" t="s">
        <v>2026</v>
      </c>
      <c r="F2" s="151" t="s">
        <v>1995</v>
      </c>
      <c r="G2" s="151" t="s">
        <v>1985</v>
      </c>
      <c r="H2" s="32" t="s">
        <v>1986</v>
      </c>
      <c r="I2" s="32" t="s">
        <v>1987</v>
      </c>
    </row>
    <row r="3" spans="1:9" ht="33" customHeight="1" x14ac:dyDescent="0.15">
      <c r="A3" s="3" t="s">
        <v>198</v>
      </c>
      <c r="B3" s="8" t="s">
        <v>199</v>
      </c>
      <c r="C3" s="9" t="s">
        <v>200</v>
      </c>
      <c r="D3" s="9" t="s">
        <v>201</v>
      </c>
      <c r="E3" s="152">
        <v>700000</v>
      </c>
      <c r="F3" s="152">
        <v>700000</v>
      </c>
      <c r="G3" s="152" t="s">
        <v>1992</v>
      </c>
      <c r="H3" s="153" t="s">
        <v>2027</v>
      </c>
      <c r="I3" s="155" t="s">
        <v>2030</v>
      </c>
    </row>
    <row r="4" spans="1:9" ht="35.25" x14ac:dyDescent="0.15">
      <c r="A4" s="33" t="s">
        <v>202</v>
      </c>
      <c r="B4" s="34" t="s">
        <v>203</v>
      </c>
      <c r="C4" s="35" t="s">
        <v>204</v>
      </c>
      <c r="D4" s="35" t="s">
        <v>205</v>
      </c>
      <c r="E4" s="153">
        <v>700000</v>
      </c>
      <c r="F4" s="153">
        <v>700000</v>
      </c>
      <c r="G4" s="153" t="s">
        <v>1992</v>
      </c>
      <c r="H4" s="153" t="s">
        <v>2027</v>
      </c>
      <c r="I4" s="155" t="s">
        <v>2030</v>
      </c>
    </row>
    <row r="5" spans="1:9" ht="81" x14ac:dyDescent="0.15">
      <c r="A5" s="33" t="s">
        <v>202</v>
      </c>
      <c r="B5" s="34" t="s">
        <v>206</v>
      </c>
      <c r="C5" s="35" t="s">
        <v>207</v>
      </c>
      <c r="D5" s="35" t="s">
        <v>208</v>
      </c>
      <c r="E5" s="153">
        <v>700000</v>
      </c>
      <c r="F5" s="153">
        <v>700000</v>
      </c>
      <c r="G5" s="153" t="s">
        <v>1992</v>
      </c>
      <c r="H5" s="153" t="s">
        <v>2027</v>
      </c>
      <c r="I5" s="155" t="s">
        <v>2031</v>
      </c>
    </row>
    <row r="6" spans="1:9" ht="24" x14ac:dyDescent="0.15">
      <c r="A6" s="3" t="s">
        <v>202</v>
      </c>
      <c r="B6" s="4" t="s">
        <v>209</v>
      </c>
      <c r="C6" s="4" t="s">
        <v>210</v>
      </c>
      <c r="D6" s="4" t="s">
        <v>211</v>
      </c>
      <c r="E6" s="152">
        <v>360000</v>
      </c>
      <c r="F6" s="152">
        <v>360000</v>
      </c>
      <c r="G6" s="153" t="s">
        <v>1993</v>
      </c>
      <c r="H6" s="153" t="s">
        <v>2028</v>
      </c>
      <c r="I6" s="155" t="s">
        <v>2030</v>
      </c>
    </row>
    <row r="7" spans="1:9" ht="24" x14ac:dyDescent="0.15">
      <c r="A7" s="33" t="s">
        <v>198</v>
      </c>
      <c r="B7" s="35" t="s">
        <v>212</v>
      </c>
      <c r="C7" s="35" t="s">
        <v>213</v>
      </c>
      <c r="D7" s="35" t="s">
        <v>214</v>
      </c>
      <c r="E7" s="153">
        <v>700000</v>
      </c>
      <c r="F7" s="153">
        <v>700000</v>
      </c>
      <c r="G7" s="153" t="s">
        <v>1994</v>
      </c>
      <c r="H7" s="153" t="s">
        <v>2027</v>
      </c>
      <c r="I7" s="155" t="s">
        <v>2030</v>
      </c>
    </row>
    <row r="8" spans="1:9" ht="35.25" x14ac:dyDescent="0.15">
      <c r="A8" s="10" t="s">
        <v>202</v>
      </c>
      <c r="B8" s="9" t="s">
        <v>215</v>
      </c>
      <c r="C8" s="9" t="s">
        <v>216</v>
      </c>
      <c r="D8" s="9" t="s">
        <v>217</v>
      </c>
      <c r="E8" s="152">
        <v>1200000</v>
      </c>
      <c r="F8" s="152">
        <v>1200000</v>
      </c>
      <c r="G8" s="152" t="s">
        <v>1993</v>
      </c>
      <c r="H8" s="153" t="s">
        <v>2029</v>
      </c>
      <c r="I8" s="155" t="s">
        <v>2030</v>
      </c>
    </row>
    <row r="9" spans="1:9" ht="24" x14ac:dyDescent="0.15">
      <c r="A9" s="33" t="s">
        <v>202</v>
      </c>
      <c r="B9" s="34" t="s">
        <v>218</v>
      </c>
      <c r="C9" s="35" t="s">
        <v>219</v>
      </c>
      <c r="D9" s="35" t="s">
        <v>220</v>
      </c>
      <c r="E9" s="153">
        <v>700000</v>
      </c>
      <c r="F9" s="153">
        <v>1881360</v>
      </c>
      <c r="G9" s="153" t="s">
        <v>1994</v>
      </c>
      <c r="H9" s="153" t="s">
        <v>2029</v>
      </c>
      <c r="I9" s="155" t="s">
        <v>2030</v>
      </c>
    </row>
    <row r="10" spans="1:9" ht="46.5" x14ac:dyDescent="0.15">
      <c r="A10" s="3" t="s">
        <v>198</v>
      </c>
      <c r="B10" s="2" t="s">
        <v>221</v>
      </c>
      <c r="C10" s="4" t="s">
        <v>222</v>
      </c>
      <c r="D10" s="4" t="s">
        <v>223</v>
      </c>
      <c r="E10" s="152">
        <v>700000</v>
      </c>
      <c r="F10" s="152">
        <v>700000</v>
      </c>
      <c r="G10" s="152" t="s">
        <v>1992</v>
      </c>
      <c r="H10" s="153" t="s">
        <v>2027</v>
      </c>
      <c r="I10" s="156" t="s">
        <v>2031</v>
      </c>
    </row>
    <row r="11" spans="1:9" ht="24" x14ac:dyDescent="0.15">
      <c r="A11" s="10" t="s">
        <v>198</v>
      </c>
      <c r="B11" s="8" t="s">
        <v>224</v>
      </c>
      <c r="C11" s="9" t="s">
        <v>225</v>
      </c>
      <c r="D11" s="9" t="s">
        <v>226</v>
      </c>
      <c r="E11" s="154">
        <v>640864.07999999996</v>
      </c>
      <c r="F11" s="154">
        <v>640864.07999999996</v>
      </c>
      <c r="G11" s="154" t="s">
        <v>1994</v>
      </c>
      <c r="H11" s="153" t="s">
        <v>2027</v>
      </c>
      <c r="I11" s="156" t="s">
        <v>2030</v>
      </c>
    </row>
    <row r="12" spans="1:9" ht="58.5" x14ac:dyDescent="0.15">
      <c r="A12" s="3" t="s">
        <v>202</v>
      </c>
      <c r="B12" s="4" t="s">
        <v>227</v>
      </c>
      <c r="C12" s="4" t="s">
        <v>228</v>
      </c>
      <c r="D12" s="4" t="s">
        <v>229</v>
      </c>
      <c r="E12" s="152">
        <v>632161.81000000006</v>
      </c>
      <c r="F12" s="152">
        <v>632161.81000000006</v>
      </c>
      <c r="G12" s="152" t="s">
        <v>1992</v>
      </c>
      <c r="H12" s="153" t="s">
        <v>2027</v>
      </c>
      <c r="I12" s="156" t="s">
        <v>2031</v>
      </c>
    </row>
    <row r="13" spans="1:9" ht="46.5" x14ac:dyDescent="0.15">
      <c r="A13" s="3" t="s">
        <v>198</v>
      </c>
      <c r="B13" s="2" t="s">
        <v>230</v>
      </c>
      <c r="C13" s="4" t="s">
        <v>231</v>
      </c>
      <c r="D13" s="9" t="s">
        <v>232</v>
      </c>
      <c r="E13" s="152">
        <v>696413.57</v>
      </c>
      <c r="F13" s="152">
        <v>696413.57</v>
      </c>
      <c r="G13" s="152" t="s">
        <v>1992</v>
      </c>
      <c r="H13" s="153" t="s">
        <v>2027</v>
      </c>
      <c r="I13" s="156" t="s">
        <v>2031</v>
      </c>
    </row>
    <row r="14" spans="1:9" ht="24" x14ac:dyDescent="0.15">
      <c r="A14" s="3" t="s">
        <v>202</v>
      </c>
      <c r="B14" s="2" t="s">
        <v>233</v>
      </c>
      <c r="C14" s="4" t="s">
        <v>234</v>
      </c>
      <c r="D14" s="4" t="s">
        <v>235</v>
      </c>
      <c r="E14" s="152">
        <v>700000</v>
      </c>
      <c r="F14" s="152">
        <v>700000</v>
      </c>
      <c r="G14" s="152" t="s">
        <v>1993</v>
      </c>
      <c r="H14" s="153" t="s">
        <v>2027</v>
      </c>
      <c r="I14" s="156" t="s">
        <v>2032</v>
      </c>
    </row>
    <row r="15" spans="1:9" ht="46.5" x14ac:dyDescent="0.15">
      <c r="A15" s="3" t="s">
        <v>198</v>
      </c>
      <c r="B15" s="2" t="s">
        <v>236</v>
      </c>
      <c r="C15" s="4" t="s">
        <v>237</v>
      </c>
      <c r="D15" s="4" t="s">
        <v>238</v>
      </c>
      <c r="E15" s="152">
        <v>700000</v>
      </c>
      <c r="F15" s="152">
        <v>700000</v>
      </c>
      <c r="G15" s="152" t="s">
        <v>1992</v>
      </c>
      <c r="H15" s="153" t="s">
        <v>2027</v>
      </c>
      <c r="I15" s="156" t="s">
        <v>2031</v>
      </c>
    </row>
    <row r="16" spans="1:9" ht="46.5" x14ac:dyDescent="0.15">
      <c r="A16" s="10" t="s">
        <v>198</v>
      </c>
      <c r="B16" s="4" t="s">
        <v>239</v>
      </c>
      <c r="C16" s="9" t="s">
        <v>240</v>
      </c>
      <c r="D16" s="9" t="s">
        <v>241</v>
      </c>
      <c r="E16" s="152">
        <v>1200000</v>
      </c>
      <c r="F16" s="152">
        <v>1200000</v>
      </c>
      <c r="G16" s="152" t="s">
        <v>1994</v>
      </c>
      <c r="H16" s="153" t="s">
        <v>2029</v>
      </c>
      <c r="I16" s="156" t="s">
        <v>2031</v>
      </c>
    </row>
    <row r="17" spans="1:9" ht="24" x14ac:dyDescent="0.15">
      <c r="A17" s="33" t="s">
        <v>198</v>
      </c>
      <c r="B17" s="34" t="s">
        <v>242</v>
      </c>
      <c r="C17" s="35" t="s">
        <v>243</v>
      </c>
      <c r="D17" s="35" t="s">
        <v>244</v>
      </c>
      <c r="E17" s="153">
        <v>525000</v>
      </c>
      <c r="F17" s="153">
        <v>525000</v>
      </c>
      <c r="G17" s="153" t="s">
        <v>1992</v>
      </c>
      <c r="H17" s="153" t="s">
        <v>2027</v>
      </c>
      <c r="I17" s="156" t="s">
        <v>2030</v>
      </c>
    </row>
    <row r="18" spans="1:9" ht="46.5" x14ac:dyDescent="0.15">
      <c r="A18" s="10" t="s">
        <v>198</v>
      </c>
      <c r="B18" s="8" t="s">
        <v>245</v>
      </c>
      <c r="C18" s="4" t="s">
        <v>246</v>
      </c>
      <c r="D18" s="4" t="s">
        <v>247</v>
      </c>
      <c r="E18" s="152">
        <v>700000</v>
      </c>
      <c r="F18" s="152">
        <v>700000</v>
      </c>
      <c r="G18" s="152" t="s">
        <v>1994</v>
      </c>
      <c r="H18" s="153" t="s">
        <v>2027</v>
      </c>
      <c r="I18" s="156" t="s">
        <v>2031</v>
      </c>
    </row>
    <row r="19" spans="1:9" ht="24" x14ac:dyDescent="0.15">
      <c r="A19" s="10" t="s">
        <v>202</v>
      </c>
      <c r="B19" s="9" t="s">
        <v>215</v>
      </c>
      <c r="C19" s="9" t="s">
        <v>248</v>
      </c>
      <c r="D19" s="9" t="s">
        <v>249</v>
      </c>
      <c r="E19" s="152">
        <v>1200000</v>
      </c>
      <c r="F19" s="152">
        <v>1200000</v>
      </c>
      <c r="G19" s="152" t="s">
        <v>1992</v>
      </c>
      <c r="H19" s="153" t="s">
        <v>2029</v>
      </c>
      <c r="I19" s="156" t="s">
        <v>2030</v>
      </c>
    </row>
    <row r="20" spans="1:9" ht="58.5" x14ac:dyDescent="0.15">
      <c r="A20" s="3" t="s">
        <v>202</v>
      </c>
      <c r="B20" s="2" t="s">
        <v>250</v>
      </c>
      <c r="C20" s="4" t="s">
        <v>251</v>
      </c>
      <c r="D20" s="4" t="s">
        <v>252</v>
      </c>
      <c r="E20" s="152">
        <v>700000</v>
      </c>
      <c r="F20" s="152">
        <v>700000</v>
      </c>
      <c r="G20" s="152" t="s">
        <v>1992</v>
      </c>
      <c r="H20" s="153" t="s">
        <v>2027</v>
      </c>
      <c r="I20" s="156" t="s">
        <v>2032</v>
      </c>
    </row>
    <row r="21" spans="1:9" ht="24" x14ac:dyDescent="0.15">
      <c r="A21" s="3" t="s">
        <v>198</v>
      </c>
      <c r="B21" s="2" t="s">
        <v>253</v>
      </c>
      <c r="C21" s="4" t="s">
        <v>254</v>
      </c>
      <c r="D21" s="4" t="s">
        <v>255</v>
      </c>
      <c r="E21" s="152">
        <v>300000</v>
      </c>
      <c r="F21" s="152">
        <v>300000</v>
      </c>
      <c r="G21" s="152" t="s">
        <v>1994</v>
      </c>
      <c r="H21" s="153" t="s">
        <v>2028</v>
      </c>
      <c r="I21" s="156" t="s">
        <v>2030</v>
      </c>
    </row>
    <row r="22" spans="1:9" ht="46.5" x14ac:dyDescent="0.15">
      <c r="A22" s="3" t="s">
        <v>202</v>
      </c>
      <c r="B22" s="2" t="s">
        <v>256</v>
      </c>
      <c r="C22" s="4" t="s">
        <v>257</v>
      </c>
      <c r="D22" s="4" t="s">
        <v>258</v>
      </c>
      <c r="E22" s="152">
        <v>230000</v>
      </c>
      <c r="F22" s="152">
        <v>230000</v>
      </c>
      <c r="G22" s="152" t="s">
        <v>1994</v>
      </c>
      <c r="H22" s="153" t="s">
        <v>2028</v>
      </c>
      <c r="I22" s="156" t="s">
        <v>2031</v>
      </c>
    </row>
    <row r="23" spans="1:9" ht="93" x14ac:dyDescent="0.15">
      <c r="A23" s="3" t="s">
        <v>202</v>
      </c>
      <c r="B23" s="2" t="s">
        <v>259</v>
      </c>
      <c r="C23" s="4" t="s">
        <v>260</v>
      </c>
      <c r="D23" s="4" t="s">
        <v>261</v>
      </c>
      <c r="E23" s="152">
        <v>700000</v>
      </c>
      <c r="F23" s="152">
        <v>700000</v>
      </c>
      <c r="G23" s="152" t="s">
        <v>1994</v>
      </c>
      <c r="H23" s="153" t="s">
        <v>2027</v>
      </c>
      <c r="I23" s="156" t="s">
        <v>2031</v>
      </c>
    </row>
    <row r="24" spans="1:9" ht="24" x14ac:dyDescent="0.15">
      <c r="A24" s="3" t="s">
        <v>202</v>
      </c>
      <c r="B24" s="2" t="s">
        <v>262</v>
      </c>
      <c r="C24" s="4" t="s">
        <v>263</v>
      </c>
      <c r="D24" s="4" t="s">
        <v>264</v>
      </c>
      <c r="E24" s="152">
        <v>699805.82</v>
      </c>
      <c r="F24" s="152">
        <v>699805.82</v>
      </c>
      <c r="G24" s="152" t="s">
        <v>1993</v>
      </c>
      <c r="H24" s="153" t="s">
        <v>2027</v>
      </c>
      <c r="I24" s="156" t="s">
        <v>2030</v>
      </c>
    </row>
    <row r="25" spans="1:9" ht="24" x14ac:dyDescent="0.15">
      <c r="A25" s="3" t="s">
        <v>202</v>
      </c>
      <c r="B25" s="2" t="s">
        <v>265</v>
      </c>
      <c r="C25" s="4" t="s">
        <v>266</v>
      </c>
      <c r="D25" s="4" t="s">
        <v>267</v>
      </c>
      <c r="E25" s="152">
        <v>697432</v>
      </c>
      <c r="F25" s="152">
        <v>697432</v>
      </c>
      <c r="G25" s="152" t="s">
        <v>1994</v>
      </c>
      <c r="H25" s="153" t="s">
        <v>2027</v>
      </c>
      <c r="I25" s="156" t="s">
        <v>2030</v>
      </c>
    </row>
    <row r="26" spans="1:9" ht="35.25" x14ac:dyDescent="0.15">
      <c r="A26" s="3" t="s">
        <v>202</v>
      </c>
      <c r="B26" s="2" t="s">
        <v>268</v>
      </c>
      <c r="C26" s="4" t="s">
        <v>269</v>
      </c>
      <c r="D26" s="4" t="s">
        <v>270</v>
      </c>
      <c r="E26" s="152">
        <v>693830</v>
      </c>
      <c r="F26" s="152">
        <v>693830</v>
      </c>
      <c r="G26" s="152" t="s">
        <v>1994</v>
      </c>
      <c r="H26" s="153" t="s">
        <v>2029</v>
      </c>
      <c r="I26" s="156" t="s">
        <v>2032</v>
      </c>
    </row>
    <row r="27" spans="1:9" ht="69.75" x14ac:dyDescent="0.15">
      <c r="A27" s="10" t="s">
        <v>198</v>
      </c>
      <c r="B27" s="9" t="s">
        <v>239</v>
      </c>
      <c r="C27" s="9" t="s">
        <v>271</v>
      </c>
      <c r="D27" s="9" t="s">
        <v>272</v>
      </c>
      <c r="E27" s="152">
        <v>1100000</v>
      </c>
      <c r="F27" s="152">
        <v>1100000</v>
      </c>
      <c r="G27" s="152" t="s">
        <v>1994</v>
      </c>
      <c r="H27" s="153" t="s">
        <v>2029</v>
      </c>
      <c r="I27" s="156" t="s">
        <v>2032</v>
      </c>
    </row>
    <row r="28" spans="1:9" ht="24" x14ac:dyDescent="0.15">
      <c r="A28" s="3" t="s">
        <v>202</v>
      </c>
      <c r="B28" s="2" t="s">
        <v>273</v>
      </c>
      <c r="C28" s="4" t="s">
        <v>274</v>
      </c>
      <c r="D28" s="4" t="s">
        <v>264</v>
      </c>
      <c r="E28" s="152">
        <v>699500</v>
      </c>
      <c r="F28" s="152">
        <v>699500</v>
      </c>
      <c r="G28" s="152" t="s">
        <v>1994</v>
      </c>
      <c r="H28" s="153" t="s">
        <v>2027</v>
      </c>
      <c r="I28" s="156" t="s">
        <v>2030</v>
      </c>
    </row>
    <row r="29" spans="1:9" ht="24" x14ac:dyDescent="0.15">
      <c r="A29" s="3" t="s">
        <v>202</v>
      </c>
      <c r="B29" s="2" t="s">
        <v>275</v>
      </c>
      <c r="C29" s="4" t="s">
        <v>276</v>
      </c>
      <c r="D29" s="4" t="s">
        <v>277</v>
      </c>
      <c r="E29" s="152">
        <v>700000</v>
      </c>
      <c r="F29" s="152">
        <v>700000</v>
      </c>
      <c r="G29" s="152" t="s">
        <v>1994</v>
      </c>
      <c r="H29" s="153" t="s">
        <v>2027</v>
      </c>
      <c r="I29" s="156" t="s">
        <v>2032</v>
      </c>
    </row>
    <row r="30" spans="1:9" ht="58.5" x14ac:dyDescent="0.15">
      <c r="A30" s="10" t="s">
        <v>198</v>
      </c>
      <c r="B30" s="4" t="s">
        <v>239</v>
      </c>
      <c r="C30" s="9" t="s">
        <v>271</v>
      </c>
      <c r="D30" s="9" t="s">
        <v>278</v>
      </c>
      <c r="E30" s="152">
        <v>1200000</v>
      </c>
      <c r="F30" s="152">
        <v>1200000</v>
      </c>
      <c r="G30" s="152" t="s">
        <v>1994</v>
      </c>
      <c r="H30" s="153" t="s">
        <v>2029</v>
      </c>
      <c r="I30" s="156" t="s">
        <v>2032</v>
      </c>
    </row>
    <row r="31" spans="1:9" x14ac:dyDescent="0.15">
      <c r="A31" s="7"/>
      <c r="B31" s="36"/>
      <c r="C31" s="36"/>
      <c r="D31" s="37" t="s">
        <v>55</v>
      </c>
      <c r="E31" s="38">
        <f>SUM(E3:E23)</f>
        <v>14684439.460000001</v>
      </c>
    </row>
  </sheetData>
  <mergeCells count="1">
    <mergeCell ref="A1:E1"/>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46"/>
  <sheetViews>
    <sheetView topLeftCell="A40" workbookViewId="0" xr3:uid="{842E5F09-E766-5B8D-85AF-A39847EA96FD}">
      <selection activeCell="H48" sqref="H48"/>
    </sheetView>
  </sheetViews>
  <sheetFormatPr defaultRowHeight="12.75" x14ac:dyDescent="0.15"/>
  <cols>
    <col min="2" max="2" width="22.51953125" customWidth="1"/>
    <col min="3" max="3" width="24.00390625" customWidth="1"/>
    <col min="4" max="5" width="24.9453125" customWidth="1"/>
    <col min="6" max="6" width="28.453125" customWidth="1"/>
    <col min="7" max="7" width="19.28125" customWidth="1"/>
    <col min="8" max="8" width="21.03515625" customWidth="1"/>
    <col min="9" max="9" width="17.93359375" customWidth="1"/>
    <col min="10" max="10" width="30.74609375" customWidth="1"/>
  </cols>
  <sheetData>
    <row r="1" spans="1:10" ht="50.25" customHeight="1" x14ac:dyDescent="0.15">
      <c r="A1" s="395" t="s">
        <v>367</v>
      </c>
      <c r="B1" s="395"/>
      <c r="C1" s="395"/>
      <c r="D1" s="395"/>
      <c r="E1" s="395"/>
      <c r="F1" s="395"/>
    </row>
    <row r="2" spans="1:10" s="39" customFormat="1" ht="64.5" customHeight="1" x14ac:dyDescent="0.1">
      <c r="A2" s="57" t="s">
        <v>280</v>
      </c>
      <c r="B2" s="58" t="s">
        <v>281</v>
      </c>
      <c r="C2" s="58" t="s">
        <v>282</v>
      </c>
      <c r="D2" s="58" t="s">
        <v>283</v>
      </c>
      <c r="E2" s="58" t="s">
        <v>1</v>
      </c>
      <c r="F2" s="132" t="s">
        <v>284</v>
      </c>
      <c r="G2" s="133" t="s">
        <v>1988</v>
      </c>
      <c r="H2" s="133" t="s">
        <v>1985</v>
      </c>
      <c r="I2" s="133" t="s">
        <v>1986</v>
      </c>
      <c r="J2" s="133" t="s">
        <v>1987</v>
      </c>
    </row>
    <row r="3" spans="1:10" s="43" customFormat="1" ht="48.6" customHeight="1" x14ac:dyDescent="0.1">
      <c r="A3" s="40">
        <v>1</v>
      </c>
      <c r="B3" s="41" t="s">
        <v>285</v>
      </c>
      <c r="C3" s="41" t="s">
        <v>286</v>
      </c>
      <c r="D3" s="41" t="s">
        <v>287</v>
      </c>
      <c r="E3" s="41" t="s">
        <v>1596</v>
      </c>
      <c r="F3" s="42">
        <v>555724</v>
      </c>
      <c r="G3" s="157">
        <v>555724</v>
      </c>
      <c r="H3" s="41" t="s">
        <v>1998</v>
      </c>
      <c r="I3" s="41" t="s">
        <v>2014</v>
      </c>
      <c r="J3" s="41" t="s">
        <v>2034</v>
      </c>
    </row>
    <row r="4" spans="1:10" s="43" customFormat="1" ht="42.6" customHeight="1" x14ac:dyDescent="0.1">
      <c r="A4" s="40">
        <v>2</v>
      </c>
      <c r="B4" s="41" t="s">
        <v>288</v>
      </c>
      <c r="C4" s="41" t="s">
        <v>286</v>
      </c>
      <c r="D4" s="41" t="s">
        <v>289</v>
      </c>
      <c r="E4" s="41" t="s">
        <v>1596</v>
      </c>
      <c r="F4" s="42">
        <v>444000</v>
      </c>
      <c r="G4" s="157">
        <v>459000</v>
      </c>
      <c r="H4" s="41" t="s">
        <v>2033</v>
      </c>
      <c r="I4" s="41" t="s">
        <v>2014</v>
      </c>
      <c r="J4" s="41" t="s">
        <v>2034</v>
      </c>
    </row>
    <row r="5" spans="1:10" s="43" customFormat="1" ht="42.6" customHeight="1" x14ac:dyDescent="0.1">
      <c r="A5" s="40">
        <v>3</v>
      </c>
      <c r="B5" s="41" t="s">
        <v>290</v>
      </c>
      <c r="C5" s="41" t="s">
        <v>286</v>
      </c>
      <c r="D5" s="41" t="s">
        <v>291</v>
      </c>
      <c r="E5" s="41" t="s">
        <v>1596</v>
      </c>
      <c r="F5" s="42">
        <v>500000</v>
      </c>
      <c r="G5" s="157">
        <v>500000</v>
      </c>
      <c r="H5" s="41" t="s">
        <v>1996</v>
      </c>
      <c r="I5" s="41" t="s">
        <v>2018</v>
      </c>
      <c r="J5" s="41" t="s">
        <v>2034</v>
      </c>
    </row>
    <row r="6" spans="1:10" s="43" customFormat="1" ht="42.6" customHeight="1" x14ac:dyDescent="0.1">
      <c r="A6" s="40">
        <v>4</v>
      </c>
      <c r="B6" s="41" t="s">
        <v>292</v>
      </c>
      <c r="C6" s="41" t="s">
        <v>293</v>
      </c>
      <c r="D6" s="41" t="s">
        <v>294</v>
      </c>
      <c r="E6" s="41" t="s">
        <v>1596</v>
      </c>
      <c r="F6" s="42">
        <v>618738.02</v>
      </c>
      <c r="G6" s="157">
        <v>618738.02</v>
      </c>
      <c r="H6" s="41" t="s">
        <v>1996</v>
      </c>
      <c r="I6" s="41" t="s">
        <v>2018</v>
      </c>
      <c r="J6" s="41" t="s">
        <v>2034</v>
      </c>
    </row>
    <row r="7" spans="1:10" s="43" customFormat="1" ht="42.6" customHeight="1" x14ac:dyDescent="0.1">
      <c r="A7" s="40">
        <v>5</v>
      </c>
      <c r="B7" s="41" t="s">
        <v>295</v>
      </c>
      <c r="C7" s="41" t="s">
        <v>296</v>
      </c>
      <c r="D7" s="41" t="s">
        <v>297</v>
      </c>
      <c r="E7" s="41" t="s">
        <v>1596</v>
      </c>
      <c r="F7" s="42">
        <v>799140.24</v>
      </c>
      <c r="G7" s="157">
        <v>799140.24</v>
      </c>
      <c r="H7" s="41" t="s">
        <v>1998</v>
      </c>
      <c r="I7" s="41" t="s">
        <v>2014</v>
      </c>
      <c r="J7" s="41" t="s">
        <v>2034</v>
      </c>
    </row>
    <row r="8" spans="1:10" s="43" customFormat="1" ht="42.6" customHeight="1" x14ac:dyDescent="0.1">
      <c r="A8" s="40">
        <v>6</v>
      </c>
      <c r="B8" s="41" t="s">
        <v>298</v>
      </c>
      <c r="C8" s="41" t="s">
        <v>299</v>
      </c>
      <c r="D8" s="41" t="s">
        <v>300</v>
      </c>
      <c r="E8" s="41" t="s">
        <v>1596</v>
      </c>
      <c r="F8" s="42">
        <v>799999.83</v>
      </c>
      <c r="G8" s="157">
        <v>799999.83</v>
      </c>
      <c r="H8" s="41" t="s">
        <v>1998</v>
      </c>
      <c r="I8" s="41" t="s">
        <v>2014</v>
      </c>
      <c r="J8" s="41" t="s">
        <v>2034</v>
      </c>
    </row>
    <row r="9" spans="1:10" s="43" customFormat="1" ht="42.6" customHeight="1" x14ac:dyDescent="0.1">
      <c r="A9" s="40">
        <v>7</v>
      </c>
      <c r="B9" s="41" t="s">
        <v>301</v>
      </c>
      <c r="C9" s="41" t="s">
        <v>286</v>
      </c>
      <c r="D9" s="41" t="s">
        <v>302</v>
      </c>
      <c r="E9" s="41" t="s">
        <v>1596</v>
      </c>
      <c r="F9" s="42">
        <v>799710</v>
      </c>
      <c r="G9" s="157">
        <v>799710</v>
      </c>
      <c r="H9" s="41" t="s">
        <v>1998</v>
      </c>
      <c r="I9" s="41" t="s">
        <v>2014</v>
      </c>
      <c r="J9" s="41" t="s">
        <v>2034</v>
      </c>
    </row>
    <row r="10" spans="1:10" s="43" customFormat="1" ht="42.6" customHeight="1" x14ac:dyDescent="0.1">
      <c r="A10" s="40">
        <v>8</v>
      </c>
      <c r="B10" s="41" t="s">
        <v>303</v>
      </c>
      <c r="C10" s="41" t="s">
        <v>296</v>
      </c>
      <c r="D10" s="41" t="s">
        <v>304</v>
      </c>
      <c r="E10" s="41" t="s">
        <v>1596</v>
      </c>
      <c r="F10" s="42">
        <v>350750</v>
      </c>
      <c r="G10" s="157">
        <v>350750</v>
      </c>
      <c r="H10" s="41" t="s">
        <v>2033</v>
      </c>
      <c r="I10" s="41" t="s">
        <v>2014</v>
      </c>
      <c r="J10" s="41" t="s">
        <v>2034</v>
      </c>
    </row>
    <row r="11" spans="1:10" s="43" customFormat="1" ht="42.6" customHeight="1" x14ac:dyDescent="0.1">
      <c r="A11" s="40">
        <v>9</v>
      </c>
      <c r="B11" s="41" t="s">
        <v>305</v>
      </c>
      <c r="C11" s="41" t="s">
        <v>306</v>
      </c>
      <c r="D11" s="41" t="s">
        <v>307</v>
      </c>
      <c r="E11" s="41" t="s">
        <v>1596</v>
      </c>
      <c r="F11" s="42">
        <v>413923.21</v>
      </c>
      <c r="G11" s="157">
        <v>413923.21</v>
      </c>
      <c r="H11" s="41" t="s">
        <v>1998</v>
      </c>
      <c r="I11" s="41" t="s">
        <v>2014</v>
      </c>
      <c r="J11" s="41" t="s">
        <v>2034</v>
      </c>
    </row>
    <row r="12" spans="1:10" s="44" customFormat="1" ht="42.6" customHeight="1" x14ac:dyDescent="0.1">
      <c r="A12" s="40">
        <v>10</v>
      </c>
      <c r="B12" s="41" t="s">
        <v>308</v>
      </c>
      <c r="C12" s="41" t="s">
        <v>299</v>
      </c>
      <c r="D12" s="41" t="s">
        <v>309</v>
      </c>
      <c r="E12" s="41" t="s">
        <v>1596</v>
      </c>
      <c r="F12" s="42">
        <v>780000</v>
      </c>
      <c r="G12" s="157">
        <v>780000</v>
      </c>
      <c r="H12" s="41" t="s">
        <v>1997</v>
      </c>
      <c r="I12" s="41" t="s">
        <v>2018</v>
      </c>
      <c r="J12" s="41" t="s">
        <v>2034</v>
      </c>
    </row>
    <row r="13" spans="1:10" s="43" customFormat="1" ht="42.6" customHeight="1" x14ac:dyDescent="0.1">
      <c r="A13" s="40">
        <v>11</v>
      </c>
      <c r="B13" s="41" t="s">
        <v>310</v>
      </c>
      <c r="C13" s="41" t="s">
        <v>286</v>
      </c>
      <c r="D13" s="41" t="s">
        <v>311</v>
      </c>
      <c r="E13" s="41" t="s">
        <v>1596</v>
      </c>
      <c r="F13" s="42">
        <v>800000</v>
      </c>
      <c r="G13" s="157">
        <v>2500000</v>
      </c>
      <c r="H13" s="41" t="s">
        <v>1996</v>
      </c>
      <c r="I13" s="41" t="s">
        <v>2001</v>
      </c>
      <c r="J13" s="41" t="s">
        <v>2034</v>
      </c>
    </row>
    <row r="14" spans="1:10" s="43" customFormat="1" ht="42.6" customHeight="1" x14ac:dyDescent="0.1">
      <c r="A14" s="40">
        <v>12</v>
      </c>
      <c r="B14" s="41" t="s">
        <v>312</v>
      </c>
      <c r="C14" s="41" t="s">
        <v>286</v>
      </c>
      <c r="D14" s="41" t="s">
        <v>313</v>
      </c>
      <c r="E14" s="41" t="s">
        <v>1596</v>
      </c>
      <c r="F14" s="42">
        <v>800000</v>
      </c>
      <c r="G14" s="157">
        <v>800000</v>
      </c>
      <c r="H14" s="41" t="s">
        <v>1996</v>
      </c>
      <c r="I14" s="41" t="s">
        <v>2013</v>
      </c>
      <c r="J14" s="41" t="s">
        <v>2034</v>
      </c>
    </row>
    <row r="15" spans="1:10" s="43" customFormat="1" ht="42.6" customHeight="1" x14ac:dyDescent="0.1">
      <c r="A15" s="40">
        <v>13</v>
      </c>
      <c r="B15" s="41" t="s">
        <v>314</v>
      </c>
      <c r="C15" s="41" t="s">
        <v>296</v>
      </c>
      <c r="D15" s="41" t="s">
        <v>315</v>
      </c>
      <c r="E15" s="41" t="s">
        <v>1596</v>
      </c>
      <c r="F15" s="42">
        <v>765368.1</v>
      </c>
      <c r="G15" s="157">
        <v>765368.1</v>
      </c>
      <c r="H15" s="41" t="s">
        <v>1998</v>
      </c>
      <c r="I15" s="41" t="s">
        <v>2014</v>
      </c>
      <c r="J15" s="41" t="s">
        <v>2034</v>
      </c>
    </row>
    <row r="16" spans="1:10" s="43" customFormat="1" ht="42.6" customHeight="1" x14ac:dyDescent="0.1">
      <c r="A16" s="40">
        <v>14</v>
      </c>
      <c r="B16" s="41" t="s">
        <v>316</v>
      </c>
      <c r="C16" s="41" t="s">
        <v>296</v>
      </c>
      <c r="D16" s="41" t="s">
        <v>317</v>
      </c>
      <c r="E16" s="41" t="s">
        <v>1596</v>
      </c>
      <c r="F16" s="42">
        <v>773734.5</v>
      </c>
      <c r="G16" s="157">
        <v>781550</v>
      </c>
      <c r="H16" s="41" t="s">
        <v>1996</v>
      </c>
      <c r="I16" s="41" t="s">
        <v>2014</v>
      </c>
      <c r="J16" s="41" t="s">
        <v>2034</v>
      </c>
    </row>
    <row r="17" spans="1:10" s="45" customFormat="1" ht="42.6" customHeight="1" x14ac:dyDescent="0.1">
      <c r="A17" s="40">
        <v>15</v>
      </c>
      <c r="B17" s="41" t="s">
        <v>318</v>
      </c>
      <c r="C17" s="41" t="s">
        <v>296</v>
      </c>
      <c r="D17" s="41" t="s">
        <v>319</v>
      </c>
      <c r="E17" s="41" t="s">
        <v>1596</v>
      </c>
      <c r="F17" s="42">
        <v>800000</v>
      </c>
      <c r="G17" s="157">
        <v>800000</v>
      </c>
      <c r="H17" s="158" t="s">
        <v>1996</v>
      </c>
      <c r="I17" s="41" t="s">
        <v>2014</v>
      </c>
      <c r="J17" s="41" t="s">
        <v>2034</v>
      </c>
    </row>
    <row r="18" spans="1:10" s="43" customFormat="1" ht="42.6" customHeight="1" x14ac:dyDescent="0.1">
      <c r="A18" s="40">
        <v>16</v>
      </c>
      <c r="B18" s="41" t="s">
        <v>320</v>
      </c>
      <c r="C18" s="41" t="s">
        <v>296</v>
      </c>
      <c r="D18" s="41" t="s">
        <v>321</v>
      </c>
      <c r="E18" s="41" t="s">
        <v>1596</v>
      </c>
      <c r="F18" s="42">
        <v>796801.2</v>
      </c>
      <c r="G18" s="157">
        <v>796801.2</v>
      </c>
      <c r="H18" s="41" t="s">
        <v>1996</v>
      </c>
      <c r="I18" s="41" t="s">
        <v>2014</v>
      </c>
      <c r="J18" s="41" t="s">
        <v>2034</v>
      </c>
    </row>
    <row r="19" spans="1:10" s="43" customFormat="1" ht="42.6" customHeight="1" x14ac:dyDescent="0.1">
      <c r="A19" s="40">
        <v>17</v>
      </c>
      <c r="B19" s="41" t="s">
        <v>312</v>
      </c>
      <c r="C19" s="41" t="s">
        <v>286</v>
      </c>
      <c r="D19" s="41" t="s">
        <v>322</v>
      </c>
      <c r="E19" s="41" t="s">
        <v>1596</v>
      </c>
      <c r="F19" s="42">
        <v>550000</v>
      </c>
      <c r="G19" s="157">
        <v>550000</v>
      </c>
      <c r="H19" s="41" t="s">
        <v>1996</v>
      </c>
      <c r="I19" s="41" t="s">
        <v>2014</v>
      </c>
      <c r="J19" s="41" t="s">
        <v>2034</v>
      </c>
    </row>
    <row r="20" spans="1:10" s="43" customFormat="1" ht="42.6" customHeight="1" x14ac:dyDescent="0.1">
      <c r="A20" s="40">
        <v>18</v>
      </c>
      <c r="B20" s="41" t="s">
        <v>323</v>
      </c>
      <c r="C20" s="41" t="s">
        <v>296</v>
      </c>
      <c r="D20" s="41" t="s">
        <v>324</v>
      </c>
      <c r="E20" s="41" t="s">
        <v>1596</v>
      </c>
      <c r="F20" s="42">
        <v>789967.43</v>
      </c>
      <c r="G20" s="157">
        <v>797946.9</v>
      </c>
      <c r="H20" s="41" t="s">
        <v>1998</v>
      </c>
      <c r="I20" s="41" t="s">
        <v>2014</v>
      </c>
      <c r="J20" s="41" t="s">
        <v>2034</v>
      </c>
    </row>
    <row r="21" spans="1:10" s="43" customFormat="1" ht="42.6" customHeight="1" x14ac:dyDescent="0.1">
      <c r="A21" s="40">
        <v>19</v>
      </c>
      <c r="B21" s="41" t="s">
        <v>325</v>
      </c>
      <c r="C21" s="41" t="s">
        <v>299</v>
      </c>
      <c r="D21" s="41" t="s">
        <v>326</v>
      </c>
      <c r="E21" s="41" t="s">
        <v>1596</v>
      </c>
      <c r="F21" s="42">
        <v>800000</v>
      </c>
      <c r="G21" s="157">
        <v>800000</v>
      </c>
      <c r="H21" s="41" t="s">
        <v>1998</v>
      </c>
      <c r="I21" s="41" t="s">
        <v>2014</v>
      </c>
      <c r="J21" s="41" t="s">
        <v>2034</v>
      </c>
    </row>
    <row r="22" spans="1:10" s="43" customFormat="1" ht="42.6" customHeight="1" x14ac:dyDescent="0.1">
      <c r="A22" s="40">
        <v>20</v>
      </c>
      <c r="B22" s="41" t="s">
        <v>327</v>
      </c>
      <c r="C22" s="41" t="s">
        <v>286</v>
      </c>
      <c r="D22" s="41"/>
      <c r="E22" s="41" t="s">
        <v>1596</v>
      </c>
      <c r="F22" s="42">
        <v>800000</v>
      </c>
      <c r="G22" s="157">
        <v>1742722.48</v>
      </c>
      <c r="H22" s="41" t="s">
        <v>1998</v>
      </c>
      <c r="I22" s="41" t="s">
        <v>2013</v>
      </c>
      <c r="J22" s="41" t="s">
        <v>2034</v>
      </c>
    </row>
    <row r="23" spans="1:10" s="43" customFormat="1" ht="42.6" customHeight="1" x14ac:dyDescent="0.1">
      <c r="A23" s="40">
        <v>21</v>
      </c>
      <c r="B23" s="41" t="s">
        <v>327</v>
      </c>
      <c r="C23" s="41" t="s">
        <v>286</v>
      </c>
      <c r="D23" s="41" t="s">
        <v>328</v>
      </c>
      <c r="E23" s="41" t="s">
        <v>1596</v>
      </c>
      <c r="F23" s="42">
        <v>800000</v>
      </c>
      <c r="G23" s="157">
        <v>1647500</v>
      </c>
      <c r="H23" s="41" t="s">
        <v>1998</v>
      </c>
      <c r="I23" s="41" t="s">
        <v>2013</v>
      </c>
      <c r="J23" s="41" t="s">
        <v>2034</v>
      </c>
    </row>
    <row r="24" spans="1:10" s="43" customFormat="1" ht="42.6" customHeight="1" x14ac:dyDescent="0.1">
      <c r="A24" s="40">
        <v>22</v>
      </c>
      <c r="B24" s="41" t="s">
        <v>329</v>
      </c>
      <c r="C24" s="41" t="s">
        <v>306</v>
      </c>
      <c r="D24" s="41" t="s">
        <v>330</v>
      </c>
      <c r="E24" s="41" t="s">
        <v>1596</v>
      </c>
      <c r="F24" s="42">
        <v>800000</v>
      </c>
      <c r="G24" s="157">
        <v>800000</v>
      </c>
      <c r="H24" s="41" t="s">
        <v>1998</v>
      </c>
      <c r="I24" s="41" t="s">
        <v>2014</v>
      </c>
      <c r="J24" s="41" t="s">
        <v>2034</v>
      </c>
    </row>
    <row r="25" spans="1:10" s="43" customFormat="1" ht="42.6" customHeight="1" x14ac:dyDescent="0.1">
      <c r="A25" s="40">
        <v>23</v>
      </c>
      <c r="B25" s="41" t="s">
        <v>331</v>
      </c>
      <c r="C25" s="41" t="s">
        <v>296</v>
      </c>
      <c r="D25" s="41" t="s">
        <v>332</v>
      </c>
      <c r="E25" s="41" t="s">
        <v>1596</v>
      </c>
      <c r="F25" s="42">
        <v>800000</v>
      </c>
      <c r="G25" s="157">
        <v>800000</v>
      </c>
      <c r="H25" s="41" t="s">
        <v>1998</v>
      </c>
      <c r="I25" s="41" t="s">
        <v>2014</v>
      </c>
      <c r="J25" s="41" t="s">
        <v>2034</v>
      </c>
    </row>
    <row r="26" spans="1:10" s="43" customFormat="1" ht="42.6" customHeight="1" x14ac:dyDescent="0.1">
      <c r="A26" s="40">
        <v>24</v>
      </c>
      <c r="B26" s="41" t="s">
        <v>333</v>
      </c>
      <c r="C26" s="41" t="s">
        <v>296</v>
      </c>
      <c r="D26" s="41" t="s">
        <v>334</v>
      </c>
      <c r="E26" s="41" t="s">
        <v>1596</v>
      </c>
      <c r="F26" s="42">
        <v>800000</v>
      </c>
      <c r="G26" s="157">
        <v>800000</v>
      </c>
      <c r="H26" s="41" t="s">
        <v>1998</v>
      </c>
      <c r="I26" s="41" t="s">
        <v>2014</v>
      </c>
      <c r="J26" s="41" t="s">
        <v>2034</v>
      </c>
    </row>
    <row r="27" spans="1:10" s="43" customFormat="1" ht="42.6" customHeight="1" x14ac:dyDescent="0.1">
      <c r="A27" s="40">
        <v>25</v>
      </c>
      <c r="B27" s="41" t="s">
        <v>331</v>
      </c>
      <c r="C27" s="41" t="s">
        <v>296</v>
      </c>
      <c r="D27" s="41" t="s">
        <v>335</v>
      </c>
      <c r="E27" s="41" t="s">
        <v>1596</v>
      </c>
      <c r="F27" s="42">
        <v>800000</v>
      </c>
      <c r="G27" s="157">
        <v>800000</v>
      </c>
      <c r="H27" s="41" t="s">
        <v>1998</v>
      </c>
      <c r="I27" s="41" t="s">
        <v>2014</v>
      </c>
      <c r="J27" s="41" t="s">
        <v>2034</v>
      </c>
    </row>
    <row r="28" spans="1:10" s="43" customFormat="1" ht="42.6" customHeight="1" x14ac:dyDescent="0.1">
      <c r="A28" s="40">
        <v>26</v>
      </c>
      <c r="B28" s="41" t="s">
        <v>333</v>
      </c>
      <c r="C28" s="41" t="s">
        <v>296</v>
      </c>
      <c r="D28" s="41" t="s">
        <v>336</v>
      </c>
      <c r="E28" s="41" t="s">
        <v>1596</v>
      </c>
      <c r="F28" s="42">
        <v>800000</v>
      </c>
      <c r="G28" s="157">
        <v>800000</v>
      </c>
      <c r="H28" s="41" t="s">
        <v>1998</v>
      </c>
      <c r="I28" s="41" t="s">
        <v>2014</v>
      </c>
      <c r="J28" s="41" t="s">
        <v>2034</v>
      </c>
    </row>
    <row r="29" spans="1:10" s="43" customFormat="1" ht="42.6" customHeight="1" x14ac:dyDescent="0.1">
      <c r="A29" s="40">
        <v>27</v>
      </c>
      <c r="B29" s="41" t="s">
        <v>325</v>
      </c>
      <c r="C29" s="41" t="s">
        <v>299</v>
      </c>
      <c r="D29" s="41" t="s">
        <v>337</v>
      </c>
      <c r="E29" s="41" t="s">
        <v>1596</v>
      </c>
      <c r="F29" s="42">
        <v>800000</v>
      </c>
      <c r="G29" s="157">
        <v>800000</v>
      </c>
      <c r="H29" s="41" t="s">
        <v>1998</v>
      </c>
      <c r="I29" s="41" t="s">
        <v>2014</v>
      </c>
      <c r="J29" s="41" t="s">
        <v>2034</v>
      </c>
    </row>
    <row r="30" spans="1:10" s="43" customFormat="1" ht="42.6" customHeight="1" x14ac:dyDescent="0.1">
      <c r="A30" s="40">
        <v>28</v>
      </c>
      <c r="B30" s="41" t="s">
        <v>338</v>
      </c>
      <c r="C30" s="41" t="s">
        <v>306</v>
      </c>
      <c r="D30" s="41" t="s">
        <v>339</v>
      </c>
      <c r="E30" s="41" t="s">
        <v>1596</v>
      </c>
      <c r="F30" s="42">
        <v>794966.43</v>
      </c>
      <c r="G30" s="157">
        <v>804966.43</v>
      </c>
      <c r="H30" s="41" t="s">
        <v>1998</v>
      </c>
      <c r="I30" s="41" t="s">
        <v>2014</v>
      </c>
      <c r="J30" s="41" t="s">
        <v>2034</v>
      </c>
    </row>
    <row r="31" spans="1:10" s="43" customFormat="1" ht="42.6" customHeight="1" x14ac:dyDescent="0.1">
      <c r="A31" s="40">
        <v>29</v>
      </c>
      <c r="B31" s="41" t="s">
        <v>340</v>
      </c>
      <c r="C31" s="41" t="s">
        <v>306</v>
      </c>
      <c r="D31" s="41" t="s">
        <v>341</v>
      </c>
      <c r="E31" s="41" t="s">
        <v>1596</v>
      </c>
      <c r="F31" s="42">
        <v>535000</v>
      </c>
      <c r="G31" s="157">
        <v>545000</v>
      </c>
      <c r="H31" s="41" t="s">
        <v>1998</v>
      </c>
      <c r="I31" s="41" t="s">
        <v>2018</v>
      </c>
      <c r="J31" s="41" t="s">
        <v>2034</v>
      </c>
    </row>
    <row r="32" spans="1:10" s="43" customFormat="1" ht="42.6" customHeight="1" x14ac:dyDescent="0.1">
      <c r="A32" s="40">
        <v>30</v>
      </c>
      <c r="B32" s="41" t="s">
        <v>310</v>
      </c>
      <c r="C32" s="41" t="s">
        <v>286</v>
      </c>
      <c r="D32" s="41" t="s">
        <v>342</v>
      </c>
      <c r="E32" s="41" t="s">
        <v>1596</v>
      </c>
      <c r="F32" s="42">
        <v>500000</v>
      </c>
      <c r="G32" s="157">
        <v>500000</v>
      </c>
      <c r="H32" s="41" t="s">
        <v>1998</v>
      </c>
      <c r="I32" s="41" t="s">
        <v>2018</v>
      </c>
      <c r="J32" s="41" t="s">
        <v>2034</v>
      </c>
    </row>
    <row r="33" spans="1:245" s="43" customFormat="1" ht="42.6" customHeight="1" x14ac:dyDescent="0.1">
      <c r="A33" s="40">
        <v>31</v>
      </c>
      <c r="B33" s="41" t="s">
        <v>329</v>
      </c>
      <c r="C33" s="41" t="s">
        <v>306</v>
      </c>
      <c r="D33" s="41" t="s">
        <v>343</v>
      </c>
      <c r="E33" s="41" t="s">
        <v>1596</v>
      </c>
      <c r="F33" s="42">
        <v>800000</v>
      </c>
      <c r="G33" s="157">
        <v>800000</v>
      </c>
      <c r="H33" s="41" t="s">
        <v>1998</v>
      </c>
      <c r="I33" s="41" t="s">
        <v>2001</v>
      </c>
      <c r="J33" s="41" t="s">
        <v>2034</v>
      </c>
      <c r="K33" s="46"/>
    </row>
    <row r="34" spans="1:245" s="43" customFormat="1" ht="48.6" customHeight="1" x14ac:dyDescent="0.1">
      <c r="A34" s="40">
        <v>32</v>
      </c>
      <c r="B34" s="47" t="s">
        <v>344</v>
      </c>
      <c r="C34" s="48" t="s">
        <v>286</v>
      </c>
      <c r="D34" s="49" t="s">
        <v>345</v>
      </c>
      <c r="E34" s="41" t="s">
        <v>1596</v>
      </c>
      <c r="F34" s="50">
        <v>375194.52</v>
      </c>
      <c r="G34" s="159">
        <v>742074.52</v>
      </c>
      <c r="H34" s="160" t="s">
        <v>2033</v>
      </c>
      <c r="I34" s="41" t="s">
        <v>2014</v>
      </c>
      <c r="J34" s="41" t="s">
        <v>2034</v>
      </c>
      <c r="K34" s="51"/>
      <c r="L34" s="52"/>
      <c r="M34" s="53"/>
    </row>
    <row r="35" spans="1:245" s="43" customFormat="1" ht="42.6" customHeight="1" x14ac:dyDescent="0.1">
      <c r="A35" s="40">
        <v>33</v>
      </c>
      <c r="B35" s="47" t="s">
        <v>344</v>
      </c>
      <c r="C35" s="48" t="s">
        <v>286</v>
      </c>
      <c r="D35" s="49" t="s">
        <v>346</v>
      </c>
      <c r="E35" s="41" t="s">
        <v>1596</v>
      </c>
      <c r="F35" s="50">
        <v>796680</v>
      </c>
      <c r="G35" s="159">
        <v>1700000</v>
      </c>
      <c r="H35" s="160" t="s">
        <v>2033</v>
      </c>
      <c r="I35" s="41" t="s">
        <v>2014</v>
      </c>
      <c r="J35" s="41" t="s">
        <v>2034</v>
      </c>
      <c r="K35" s="51"/>
      <c r="L35" s="52"/>
      <c r="M35" s="53"/>
    </row>
    <row r="36" spans="1:245" s="43" customFormat="1" ht="42.6" customHeight="1" x14ac:dyDescent="0.1">
      <c r="A36" s="40">
        <v>34</v>
      </c>
      <c r="B36" s="47" t="s">
        <v>347</v>
      </c>
      <c r="C36" s="48" t="s">
        <v>296</v>
      </c>
      <c r="D36" s="49" t="s">
        <v>348</v>
      </c>
      <c r="E36" s="41" t="s">
        <v>1596</v>
      </c>
      <c r="F36" s="50">
        <v>350000</v>
      </c>
      <c r="G36" s="159">
        <v>350000</v>
      </c>
      <c r="H36" s="160" t="s">
        <v>2033</v>
      </c>
      <c r="I36" s="41" t="s">
        <v>2014</v>
      </c>
      <c r="J36" s="41" t="s">
        <v>2034</v>
      </c>
      <c r="K36" s="51"/>
      <c r="L36" s="52"/>
      <c r="M36" s="53"/>
    </row>
    <row r="37" spans="1:245" s="43" customFormat="1" ht="42.6" customHeight="1" x14ac:dyDescent="0.1">
      <c r="A37" s="40">
        <v>35</v>
      </c>
      <c r="B37" s="47" t="s">
        <v>349</v>
      </c>
      <c r="C37" s="48" t="s">
        <v>306</v>
      </c>
      <c r="D37" s="49" t="s">
        <v>350</v>
      </c>
      <c r="E37" s="41" t="s">
        <v>1596</v>
      </c>
      <c r="F37" s="50">
        <v>338850</v>
      </c>
      <c r="G37" s="159">
        <v>338850</v>
      </c>
      <c r="H37" s="160" t="s">
        <v>2033</v>
      </c>
      <c r="I37" s="41" t="s">
        <v>2014</v>
      </c>
      <c r="J37" s="41" t="s">
        <v>2034</v>
      </c>
      <c r="K37" s="51"/>
      <c r="L37" s="52"/>
      <c r="M37" s="53"/>
    </row>
    <row r="38" spans="1:245" s="43" customFormat="1" ht="42.6" customHeight="1" x14ac:dyDescent="0.1">
      <c r="A38" s="40">
        <v>36</v>
      </c>
      <c r="B38" s="47" t="s">
        <v>351</v>
      </c>
      <c r="C38" s="48" t="s">
        <v>286</v>
      </c>
      <c r="D38" s="49" t="s">
        <v>352</v>
      </c>
      <c r="E38" s="41" t="s">
        <v>1596</v>
      </c>
      <c r="F38" s="50">
        <v>400000</v>
      </c>
      <c r="G38" s="159">
        <v>400000</v>
      </c>
      <c r="H38" s="160" t="s">
        <v>2033</v>
      </c>
      <c r="I38" s="41" t="s">
        <v>2014</v>
      </c>
      <c r="J38" s="41" t="s">
        <v>2034</v>
      </c>
      <c r="K38" s="51"/>
      <c r="L38" s="52"/>
      <c r="M38" s="53"/>
    </row>
    <row r="39" spans="1:245" s="43" customFormat="1" ht="42.6" customHeight="1" x14ac:dyDescent="0.1">
      <c r="A39" s="40">
        <v>37</v>
      </c>
      <c r="B39" s="47" t="s">
        <v>353</v>
      </c>
      <c r="C39" s="48" t="s">
        <v>296</v>
      </c>
      <c r="D39" s="49" t="s">
        <v>354</v>
      </c>
      <c r="E39" s="41" t="s">
        <v>1596</v>
      </c>
      <c r="F39" s="50">
        <v>185000</v>
      </c>
      <c r="G39" s="159">
        <v>200000</v>
      </c>
      <c r="H39" s="160" t="s">
        <v>2033</v>
      </c>
      <c r="I39" s="41" t="s">
        <v>2014</v>
      </c>
      <c r="J39" s="41" t="s">
        <v>2034</v>
      </c>
      <c r="K39" s="51"/>
      <c r="L39" s="52"/>
      <c r="M39" s="53"/>
    </row>
    <row r="40" spans="1:245" s="43" customFormat="1" ht="42.6" customHeight="1" x14ac:dyDescent="0.1">
      <c r="A40" s="40">
        <v>38</v>
      </c>
      <c r="B40" s="47" t="s">
        <v>355</v>
      </c>
      <c r="C40" s="48" t="s">
        <v>299</v>
      </c>
      <c r="D40" s="49" t="s">
        <v>356</v>
      </c>
      <c r="E40" s="41" t="s">
        <v>1596</v>
      </c>
      <c r="F40" s="50">
        <v>150000</v>
      </c>
      <c r="G40" s="159">
        <v>150000</v>
      </c>
      <c r="H40" s="160" t="s">
        <v>2033</v>
      </c>
      <c r="I40" s="41" t="s">
        <v>2014</v>
      </c>
      <c r="J40" s="41" t="s">
        <v>2034</v>
      </c>
      <c r="K40" s="51"/>
      <c r="L40" s="52"/>
      <c r="M40" s="53"/>
    </row>
    <row r="41" spans="1:245" s="43" customFormat="1" ht="42.6" customHeight="1" x14ac:dyDescent="0.1">
      <c r="A41" s="40">
        <v>39</v>
      </c>
      <c r="B41" s="47" t="s">
        <v>331</v>
      </c>
      <c r="C41" s="48" t="s">
        <v>296</v>
      </c>
      <c r="D41" s="49" t="s">
        <v>357</v>
      </c>
      <c r="E41" s="41" t="s">
        <v>1596</v>
      </c>
      <c r="F41" s="50">
        <v>404250</v>
      </c>
      <c r="G41" s="159">
        <v>404250</v>
      </c>
      <c r="H41" s="160" t="s">
        <v>2033</v>
      </c>
      <c r="I41" s="41" t="s">
        <v>2014</v>
      </c>
      <c r="J41" s="41" t="s">
        <v>2034</v>
      </c>
      <c r="K41" s="51"/>
      <c r="L41" s="52"/>
      <c r="M41" s="53"/>
    </row>
    <row r="42" spans="1:245" s="43" customFormat="1" ht="42.6" customHeight="1" x14ac:dyDescent="0.1">
      <c r="A42" s="40">
        <v>40</v>
      </c>
      <c r="B42" s="47" t="s">
        <v>358</v>
      </c>
      <c r="C42" s="48" t="s">
        <v>299</v>
      </c>
      <c r="D42" s="49" t="s">
        <v>359</v>
      </c>
      <c r="E42" s="41" t="s">
        <v>1596</v>
      </c>
      <c r="F42" s="50">
        <v>150000</v>
      </c>
      <c r="G42" s="159">
        <v>150000</v>
      </c>
      <c r="H42" s="160" t="s">
        <v>2033</v>
      </c>
      <c r="I42" s="41" t="s">
        <v>2014</v>
      </c>
      <c r="J42" s="41" t="s">
        <v>2034</v>
      </c>
      <c r="K42" s="51"/>
      <c r="L42" s="52"/>
      <c r="M42" s="53"/>
    </row>
    <row r="43" spans="1:245" s="43" customFormat="1" ht="42.6" customHeight="1" x14ac:dyDescent="0.1">
      <c r="A43" s="40">
        <v>41</v>
      </c>
      <c r="B43" s="47" t="s">
        <v>360</v>
      </c>
      <c r="C43" s="48" t="s">
        <v>296</v>
      </c>
      <c r="D43" s="49" t="s">
        <v>361</v>
      </c>
      <c r="E43" s="41" t="s">
        <v>1596</v>
      </c>
      <c r="F43" s="50">
        <v>430000</v>
      </c>
      <c r="G43" s="159">
        <v>430000</v>
      </c>
      <c r="H43" s="160" t="s">
        <v>2033</v>
      </c>
      <c r="I43" s="41" t="s">
        <v>2014</v>
      </c>
      <c r="J43" s="41" t="s">
        <v>2034</v>
      </c>
      <c r="K43" s="51"/>
      <c r="L43" s="52"/>
      <c r="M43" s="53"/>
    </row>
    <row r="44" spans="1:245" s="43" customFormat="1" ht="42.6" customHeight="1" x14ac:dyDescent="0.1">
      <c r="A44" s="40">
        <v>42</v>
      </c>
      <c r="B44" s="47" t="s">
        <v>362</v>
      </c>
      <c r="C44" s="48" t="s">
        <v>296</v>
      </c>
      <c r="D44" s="49" t="s">
        <v>363</v>
      </c>
      <c r="E44" s="41" t="s">
        <v>1596</v>
      </c>
      <c r="F44" s="50">
        <v>395250</v>
      </c>
      <c r="G44" s="159">
        <v>400000</v>
      </c>
      <c r="H44" s="160" t="s">
        <v>2033</v>
      </c>
      <c r="I44" s="41" t="s">
        <v>2014</v>
      </c>
      <c r="J44" s="41" t="s">
        <v>2034</v>
      </c>
      <c r="K44" s="54"/>
      <c r="L44" s="52"/>
      <c r="M44" s="53"/>
    </row>
    <row r="45" spans="1:245" s="43" customFormat="1" ht="76.900000000000006" customHeight="1" x14ac:dyDescent="0.1">
      <c r="A45" s="40">
        <v>43</v>
      </c>
      <c r="B45" s="47" t="s">
        <v>364</v>
      </c>
      <c r="C45" s="48" t="s">
        <v>286</v>
      </c>
      <c r="D45" s="49" t="s">
        <v>365</v>
      </c>
      <c r="E45" s="41" t="s">
        <v>1596</v>
      </c>
      <c r="F45" s="50">
        <v>1400000</v>
      </c>
      <c r="G45" s="159">
        <v>1400000</v>
      </c>
      <c r="H45" s="160" t="s">
        <v>1997</v>
      </c>
      <c r="I45" s="161" t="s">
        <v>2018</v>
      </c>
      <c r="J45" s="41" t="s">
        <v>2034</v>
      </c>
      <c r="K45" s="54"/>
      <c r="L45" s="52"/>
      <c r="M45" s="53"/>
    </row>
    <row r="46" spans="1:245" s="51" customFormat="1" ht="20.85" customHeight="1" x14ac:dyDescent="0.15">
      <c r="A46" s="394" t="s">
        <v>366</v>
      </c>
      <c r="B46" s="394"/>
      <c r="C46" s="394"/>
      <c r="D46" s="394"/>
      <c r="E46" s="55"/>
      <c r="F46" s="56">
        <f>SUM(F3:F45)</f>
        <v>27343047.48</v>
      </c>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row>
  </sheetData>
  <mergeCells count="2">
    <mergeCell ref="A46:D46"/>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2"/>
  <sheetViews>
    <sheetView topLeftCell="B119" workbookViewId="0" xr3:uid="{51F8DEE0-4D01-5F28-A812-FC0BD7CAC4A5}">
      <selection activeCell="G121" sqref="G121"/>
    </sheetView>
  </sheetViews>
  <sheetFormatPr defaultRowHeight="12.75" x14ac:dyDescent="0.15"/>
  <cols>
    <col min="2" max="2" width="32.90234375" customWidth="1"/>
    <col min="3" max="3" width="23.328125" customWidth="1"/>
    <col min="4" max="4" width="31.6875" customWidth="1"/>
    <col min="5" max="5" width="25.890625" customWidth="1"/>
    <col min="6" max="6" width="30.87890625" customWidth="1"/>
    <col min="7" max="7" width="23.59765625" customWidth="1"/>
    <col min="8" max="8" width="20.2265625" customWidth="1"/>
    <col min="9" max="9" width="27.64453125" customWidth="1"/>
  </cols>
  <sheetData>
    <row r="1" spans="1:9" ht="18" x14ac:dyDescent="0.2">
      <c r="A1" s="396" t="s">
        <v>368</v>
      </c>
      <c r="B1" s="397"/>
      <c r="C1" s="397"/>
      <c r="D1" s="397"/>
      <c r="E1" s="397"/>
    </row>
    <row r="2" spans="1:9" ht="46.5" x14ac:dyDescent="0.15">
      <c r="A2" s="60" t="s">
        <v>280</v>
      </c>
      <c r="B2" s="60" t="s">
        <v>369</v>
      </c>
      <c r="C2" s="60" t="s">
        <v>2133</v>
      </c>
      <c r="D2" s="60" t="s">
        <v>456</v>
      </c>
      <c r="E2" s="60" t="s">
        <v>2035</v>
      </c>
      <c r="F2" s="60" t="s">
        <v>2036</v>
      </c>
      <c r="G2" s="60" t="s">
        <v>2037</v>
      </c>
      <c r="H2" s="60" t="s">
        <v>2038</v>
      </c>
      <c r="I2" s="60" t="s">
        <v>1987</v>
      </c>
    </row>
    <row r="3" spans="1:9" ht="101.25" customHeight="1" x14ac:dyDescent="0.15">
      <c r="A3" s="60">
        <v>1</v>
      </c>
      <c r="B3" s="62" t="s">
        <v>1813</v>
      </c>
      <c r="C3" s="165" t="s">
        <v>1814</v>
      </c>
      <c r="D3" s="162" t="s">
        <v>2039</v>
      </c>
      <c r="E3" s="163">
        <v>451071.8</v>
      </c>
      <c r="F3" s="63">
        <v>451071.8</v>
      </c>
      <c r="G3" s="162" t="s">
        <v>2040</v>
      </c>
      <c r="H3" s="162">
        <v>15</v>
      </c>
      <c r="I3" s="59" t="s">
        <v>2041</v>
      </c>
    </row>
    <row r="4" spans="1:9" ht="151.5" customHeight="1" x14ac:dyDescent="0.15">
      <c r="A4" s="60">
        <v>2</v>
      </c>
      <c r="B4" s="62" t="s">
        <v>1815</v>
      </c>
      <c r="C4" s="59" t="s">
        <v>2042</v>
      </c>
      <c r="D4" s="162" t="s">
        <v>2039</v>
      </c>
      <c r="E4" s="163">
        <v>471497.45</v>
      </c>
      <c r="F4" s="63">
        <v>471497.45</v>
      </c>
      <c r="G4" s="162" t="s">
        <v>2040</v>
      </c>
      <c r="H4" s="162">
        <v>15</v>
      </c>
      <c r="I4" s="59" t="s">
        <v>2043</v>
      </c>
    </row>
    <row r="5" spans="1:9" ht="156.75" customHeight="1" x14ac:dyDescent="0.15">
      <c r="A5" s="60">
        <v>3</v>
      </c>
      <c r="B5" s="62" t="s">
        <v>1816</v>
      </c>
      <c r="C5" s="59" t="s">
        <v>1817</v>
      </c>
      <c r="D5" s="162" t="s">
        <v>2039</v>
      </c>
      <c r="E5" s="163">
        <v>1231720</v>
      </c>
      <c r="F5" s="63">
        <v>1231720</v>
      </c>
      <c r="G5" s="162" t="s">
        <v>2040</v>
      </c>
      <c r="H5" s="162">
        <v>24</v>
      </c>
      <c r="I5" s="59" t="s">
        <v>2041</v>
      </c>
    </row>
    <row r="6" spans="1:9" ht="115.5" x14ac:dyDescent="0.15">
      <c r="A6" s="60">
        <v>4</v>
      </c>
      <c r="B6" s="62" t="s">
        <v>1818</v>
      </c>
      <c r="C6" s="59" t="s">
        <v>2044</v>
      </c>
      <c r="D6" s="162" t="s">
        <v>2039</v>
      </c>
      <c r="E6" s="163">
        <v>1999786</v>
      </c>
      <c r="F6" s="63">
        <v>1999786</v>
      </c>
      <c r="G6" s="162" t="s">
        <v>2040</v>
      </c>
      <c r="H6" s="162">
        <v>18</v>
      </c>
      <c r="I6" s="59" t="s">
        <v>2043</v>
      </c>
    </row>
    <row r="7" spans="1:9" ht="58.5" x14ac:dyDescent="0.15">
      <c r="A7" s="60">
        <v>5</v>
      </c>
      <c r="B7" s="62" t="s">
        <v>1819</v>
      </c>
      <c r="C7" s="59" t="s">
        <v>1820</v>
      </c>
      <c r="D7" s="162" t="s">
        <v>2039</v>
      </c>
      <c r="E7" s="163">
        <v>999180</v>
      </c>
      <c r="F7" s="63">
        <v>999180</v>
      </c>
      <c r="G7" s="162" t="s">
        <v>2040</v>
      </c>
      <c r="H7" s="162">
        <v>16</v>
      </c>
      <c r="I7" s="59" t="s">
        <v>2043</v>
      </c>
    </row>
    <row r="8" spans="1:9" ht="138.75" x14ac:dyDescent="0.15">
      <c r="A8" s="60">
        <v>6</v>
      </c>
      <c r="B8" s="62" t="s">
        <v>1821</v>
      </c>
      <c r="C8" s="59" t="s">
        <v>2045</v>
      </c>
      <c r="D8" s="162" t="s">
        <v>2039</v>
      </c>
      <c r="E8" s="163">
        <v>1350000</v>
      </c>
      <c r="F8" s="63">
        <v>1350000</v>
      </c>
      <c r="G8" s="162" t="s">
        <v>2040</v>
      </c>
      <c r="H8" s="162">
        <v>18</v>
      </c>
      <c r="I8" s="59" t="s">
        <v>2041</v>
      </c>
    </row>
    <row r="9" spans="1:9" ht="46.5" x14ac:dyDescent="0.15">
      <c r="A9" s="60">
        <v>7</v>
      </c>
      <c r="B9" s="62" t="s">
        <v>1822</v>
      </c>
      <c r="C9" s="59" t="s">
        <v>2046</v>
      </c>
      <c r="D9" s="162" t="s">
        <v>2039</v>
      </c>
      <c r="E9" s="163">
        <v>490000</v>
      </c>
      <c r="F9" s="63">
        <v>490000</v>
      </c>
      <c r="G9" s="162" t="s">
        <v>2040</v>
      </c>
      <c r="H9" s="162">
        <v>15</v>
      </c>
      <c r="I9" s="59" t="s">
        <v>2043</v>
      </c>
    </row>
    <row r="10" spans="1:9" ht="165.75" customHeight="1" x14ac:dyDescent="0.15">
      <c r="A10" s="60">
        <v>8</v>
      </c>
      <c r="B10" s="62" t="s">
        <v>1823</v>
      </c>
      <c r="C10" s="59" t="s">
        <v>1824</v>
      </c>
      <c r="D10" s="162" t="s">
        <v>2039</v>
      </c>
      <c r="E10" s="163">
        <v>1038211.26</v>
      </c>
      <c r="F10" s="63">
        <v>1038211.26</v>
      </c>
      <c r="G10" s="162" t="s">
        <v>2040</v>
      </c>
      <c r="H10" s="162">
        <v>18</v>
      </c>
      <c r="I10" s="59" t="s">
        <v>2041</v>
      </c>
    </row>
    <row r="11" spans="1:9" ht="126" customHeight="1" x14ac:dyDescent="0.15">
      <c r="A11" s="60">
        <v>9</v>
      </c>
      <c r="B11" s="62" t="s">
        <v>1825</v>
      </c>
      <c r="C11" s="59" t="s">
        <v>1826</v>
      </c>
      <c r="D11" s="162" t="s">
        <v>2039</v>
      </c>
      <c r="E11" s="163">
        <v>650000</v>
      </c>
      <c r="F11" s="63">
        <v>650000</v>
      </c>
      <c r="G11" s="162" t="s">
        <v>2040</v>
      </c>
      <c r="H11" s="162">
        <v>31.4</v>
      </c>
      <c r="I11" s="59" t="s">
        <v>2043</v>
      </c>
    </row>
    <row r="12" spans="1:9" ht="196.5" x14ac:dyDescent="0.15">
      <c r="A12" s="60">
        <v>10</v>
      </c>
      <c r="B12" s="62" t="s">
        <v>1827</v>
      </c>
      <c r="C12" s="59" t="s">
        <v>2047</v>
      </c>
      <c r="D12" s="162" t="s">
        <v>2039</v>
      </c>
      <c r="E12" s="163">
        <v>2535164.7200000002</v>
      </c>
      <c r="F12" s="63">
        <v>2535164.7200000002</v>
      </c>
      <c r="G12" s="162" t="s">
        <v>2040</v>
      </c>
      <c r="H12" s="162">
        <v>22</v>
      </c>
      <c r="I12" s="59" t="s">
        <v>2043</v>
      </c>
    </row>
    <row r="13" spans="1:9" ht="130.5" customHeight="1" x14ac:dyDescent="0.15">
      <c r="A13" s="60">
        <v>11</v>
      </c>
      <c r="B13" s="62" t="s">
        <v>1828</v>
      </c>
      <c r="C13" s="59" t="s">
        <v>1829</v>
      </c>
      <c r="D13" s="162" t="s">
        <v>2039</v>
      </c>
      <c r="E13" s="163">
        <v>1393569.17</v>
      </c>
      <c r="F13" s="63">
        <v>1393569.17</v>
      </c>
      <c r="G13" s="162" t="s">
        <v>2040</v>
      </c>
      <c r="H13" s="162">
        <v>18</v>
      </c>
      <c r="I13" s="59" t="s">
        <v>2043</v>
      </c>
    </row>
    <row r="14" spans="1:9" ht="172.5" customHeight="1" x14ac:dyDescent="0.15">
      <c r="A14" s="60">
        <v>12</v>
      </c>
      <c r="B14" s="62" t="s">
        <v>370</v>
      </c>
      <c r="C14" s="59" t="s">
        <v>2048</v>
      </c>
      <c r="D14" s="162" t="s">
        <v>718</v>
      </c>
      <c r="E14" s="163">
        <v>4664597.5</v>
      </c>
      <c r="F14" s="63">
        <v>4664597.5</v>
      </c>
      <c r="G14" s="162" t="s">
        <v>2049</v>
      </c>
      <c r="H14" s="162">
        <v>36</v>
      </c>
      <c r="I14" s="59" t="s">
        <v>2050</v>
      </c>
    </row>
    <row r="15" spans="1:9" ht="93" x14ac:dyDescent="0.15">
      <c r="A15" s="60">
        <v>13</v>
      </c>
      <c r="B15" s="62" t="s">
        <v>1830</v>
      </c>
      <c r="C15" s="59" t="s">
        <v>2051</v>
      </c>
      <c r="D15" s="162" t="s">
        <v>2039</v>
      </c>
      <c r="E15" s="163">
        <v>5000000</v>
      </c>
      <c r="F15" s="63">
        <v>5000000</v>
      </c>
      <c r="G15" s="162" t="s">
        <v>2040</v>
      </c>
      <c r="H15" s="162">
        <v>36</v>
      </c>
      <c r="I15" s="59" t="s">
        <v>2043</v>
      </c>
    </row>
    <row r="16" spans="1:9" ht="81.75" customHeight="1" x14ac:dyDescent="0.15">
      <c r="A16" s="60">
        <v>14</v>
      </c>
      <c r="B16" s="62" t="s">
        <v>1831</v>
      </c>
      <c r="C16" s="59" t="s">
        <v>2052</v>
      </c>
      <c r="D16" s="162" t="s">
        <v>2039</v>
      </c>
      <c r="E16" s="163">
        <v>3000000</v>
      </c>
      <c r="F16" s="63">
        <v>3000000</v>
      </c>
      <c r="G16" s="162" t="s">
        <v>2040</v>
      </c>
      <c r="H16" s="162">
        <v>28</v>
      </c>
      <c r="I16" s="59" t="s">
        <v>2041</v>
      </c>
    </row>
    <row r="17" spans="1:9" ht="115.5" x14ac:dyDescent="0.15">
      <c r="A17" s="60">
        <v>15</v>
      </c>
      <c r="B17" s="62" t="s">
        <v>1832</v>
      </c>
      <c r="C17" s="59" t="s">
        <v>2053</v>
      </c>
      <c r="D17" s="162" t="s">
        <v>2039</v>
      </c>
      <c r="E17" s="163">
        <v>1297049.3</v>
      </c>
      <c r="F17" s="63">
        <v>1297049.3</v>
      </c>
      <c r="G17" s="162" t="s">
        <v>2040</v>
      </c>
      <c r="H17" s="162">
        <v>18</v>
      </c>
      <c r="I17" s="59" t="s">
        <v>2043</v>
      </c>
    </row>
    <row r="18" spans="1:9" ht="150" x14ac:dyDescent="0.15">
      <c r="A18" s="60">
        <v>16</v>
      </c>
      <c r="B18" s="62" t="s">
        <v>1833</v>
      </c>
      <c r="C18" s="59" t="s">
        <v>1834</v>
      </c>
      <c r="D18" s="162" t="s">
        <v>2039</v>
      </c>
      <c r="E18" s="163">
        <v>2796916.48</v>
      </c>
      <c r="F18" s="63">
        <v>2796916.48</v>
      </c>
      <c r="G18" s="162" t="s">
        <v>2040</v>
      </c>
      <c r="H18" s="162">
        <v>24</v>
      </c>
      <c r="I18" s="59" t="s">
        <v>2043</v>
      </c>
    </row>
    <row r="19" spans="1:9" ht="49.5" customHeight="1" x14ac:dyDescent="0.15">
      <c r="A19" s="60">
        <v>17</v>
      </c>
      <c r="B19" s="62" t="s">
        <v>371</v>
      </c>
      <c r="C19" s="59" t="s">
        <v>372</v>
      </c>
      <c r="D19" s="162" t="s">
        <v>718</v>
      </c>
      <c r="E19" s="163">
        <v>3960260.8</v>
      </c>
      <c r="F19" s="63">
        <v>4950326</v>
      </c>
      <c r="G19" s="162" t="s">
        <v>2040</v>
      </c>
      <c r="H19" s="162">
        <v>28</v>
      </c>
      <c r="I19" s="59" t="s">
        <v>2054</v>
      </c>
    </row>
    <row r="20" spans="1:9" ht="93" x14ac:dyDescent="0.15">
      <c r="A20" s="60">
        <v>18</v>
      </c>
      <c r="B20" s="62" t="s">
        <v>1835</v>
      </c>
      <c r="C20" s="59" t="s">
        <v>1836</v>
      </c>
      <c r="D20" s="162" t="s">
        <v>2039</v>
      </c>
      <c r="E20" s="163">
        <v>465292.31</v>
      </c>
      <c r="F20" s="63">
        <v>465292.31</v>
      </c>
      <c r="G20" s="162" t="s">
        <v>2040</v>
      </c>
      <c r="H20" s="162">
        <v>15</v>
      </c>
      <c r="I20" s="59" t="s">
        <v>2043</v>
      </c>
    </row>
    <row r="21" spans="1:9" ht="150" customHeight="1" x14ac:dyDescent="0.15">
      <c r="A21" s="60">
        <v>19</v>
      </c>
      <c r="B21" s="62" t="s">
        <v>373</v>
      </c>
      <c r="C21" s="59" t="s">
        <v>374</v>
      </c>
      <c r="D21" s="162" t="s">
        <v>2039</v>
      </c>
      <c r="E21" s="163">
        <v>4022359.2</v>
      </c>
      <c r="F21" s="63">
        <v>4022359.2</v>
      </c>
      <c r="G21" s="162" t="s">
        <v>2040</v>
      </c>
      <c r="H21" s="162">
        <v>30</v>
      </c>
      <c r="I21" s="59" t="s">
        <v>2055</v>
      </c>
    </row>
    <row r="22" spans="1:9" ht="159" customHeight="1" x14ac:dyDescent="0.15">
      <c r="A22" s="60">
        <v>20</v>
      </c>
      <c r="B22" s="62" t="s">
        <v>1837</v>
      </c>
      <c r="C22" s="59" t="s">
        <v>1838</v>
      </c>
      <c r="D22" s="162" t="s">
        <v>2039</v>
      </c>
      <c r="E22" s="163">
        <v>2141414.98</v>
      </c>
      <c r="F22" s="63">
        <v>2141414.98</v>
      </c>
      <c r="G22" s="162" t="s">
        <v>2049</v>
      </c>
      <c r="H22" s="162">
        <v>30</v>
      </c>
      <c r="I22" s="59" t="s">
        <v>2041</v>
      </c>
    </row>
    <row r="23" spans="1:9" ht="90.75" customHeight="1" x14ac:dyDescent="0.15">
      <c r="A23" s="60">
        <v>21</v>
      </c>
      <c r="B23" s="62" t="s">
        <v>1839</v>
      </c>
      <c r="C23" s="59" t="s">
        <v>1840</v>
      </c>
      <c r="D23" s="162" t="s">
        <v>2039</v>
      </c>
      <c r="E23" s="163">
        <v>1425521.63</v>
      </c>
      <c r="F23" s="63">
        <v>1425521.63</v>
      </c>
      <c r="G23" s="162" t="s">
        <v>2040</v>
      </c>
      <c r="H23" s="162">
        <v>18</v>
      </c>
      <c r="I23" s="59" t="s">
        <v>2043</v>
      </c>
    </row>
    <row r="24" spans="1:9" ht="106.5" customHeight="1" x14ac:dyDescent="0.15">
      <c r="A24" s="60">
        <v>22</v>
      </c>
      <c r="B24" s="62" t="s">
        <v>1841</v>
      </c>
      <c r="C24" s="59" t="s">
        <v>2056</v>
      </c>
      <c r="D24" s="162" t="s">
        <v>2039</v>
      </c>
      <c r="E24" s="163">
        <v>994599</v>
      </c>
      <c r="F24" s="63">
        <v>994599</v>
      </c>
      <c r="G24" s="162" t="s">
        <v>2049</v>
      </c>
      <c r="H24" s="162">
        <v>17</v>
      </c>
      <c r="I24" s="59" t="s">
        <v>2041</v>
      </c>
    </row>
    <row r="25" spans="1:9" ht="57" customHeight="1" x14ac:dyDescent="0.15">
      <c r="A25" s="60">
        <v>23</v>
      </c>
      <c r="B25" s="62" t="s">
        <v>1839</v>
      </c>
      <c r="C25" s="59" t="s">
        <v>1842</v>
      </c>
      <c r="D25" s="162" t="s">
        <v>2039</v>
      </c>
      <c r="E25" s="163">
        <v>1892145.64</v>
      </c>
      <c r="F25" s="63">
        <v>1892145.64</v>
      </c>
      <c r="G25" s="162" t="s">
        <v>2040</v>
      </c>
      <c r="H25" s="162">
        <v>18</v>
      </c>
      <c r="I25" s="59" t="s">
        <v>2043</v>
      </c>
    </row>
    <row r="26" spans="1:9" ht="89.25" customHeight="1" x14ac:dyDescent="0.15">
      <c r="A26" s="60">
        <v>24</v>
      </c>
      <c r="B26" s="62" t="s">
        <v>375</v>
      </c>
      <c r="C26" s="59" t="s">
        <v>376</v>
      </c>
      <c r="D26" s="162" t="s">
        <v>718</v>
      </c>
      <c r="E26" s="163">
        <v>4829755.3600000003</v>
      </c>
      <c r="F26" s="63">
        <v>4829755.3600000003</v>
      </c>
      <c r="G26" s="162" t="s">
        <v>2040</v>
      </c>
      <c r="H26" s="162">
        <v>26</v>
      </c>
      <c r="I26" s="59" t="s">
        <v>2054</v>
      </c>
    </row>
    <row r="27" spans="1:9" ht="90" customHeight="1" x14ac:dyDescent="0.15">
      <c r="A27" s="60">
        <v>25</v>
      </c>
      <c r="B27" s="62" t="s">
        <v>1843</v>
      </c>
      <c r="C27" s="59" t="s">
        <v>2057</v>
      </c>
      <c r="D27" s="162" t="s">
        <v>2039</v>
      </c>
      <c r="E27" s="163">
        <v>1071544.3</v>
      </c>
      <c r="F27" s="63">
        <v>1071544.3</v>
      </c>
      <c r="G27" s="162" t="s">
        <v>2040</v>
      </c>
      <c r="H27" s="162">
        <v>18</v>
      </c>
      <c r="I27" s="59" t="s">
        <v>2043</v>
      </c>
    </row>
    <row r="28" spans="1:9" ht="74.25" customHeight="1" x14ac:dyDescent="0.15">
      <c r="A28" s="60">
        <v>26</v>
      </c>
      <c r="B28" s="62" t="s">
        <v>1844</v>
      </c>
      <c r="C28" s="59" t="s">
        <v>1845</v>
      </c>
      <c r="D28" s="162" t="s">
        <v>2039</v>
      </c>
      <c r="E28" s="163">
        <v>1999500</v>
      </c>
      <c r="F28" s="63">
        <v>1999500</v>
      </c>
      <c r="G28" s="162" t="s">
        <v>2040</v>
      </c>
      <c r="H28" s="162">
        <v>20</v>
      </c>
      <c r="I28" s="59" t="s">
        <v>2043</v>
      </c>
    </row>
    <row r="29" spans="1:9" ht="81" x14ac:dyDescent="0.15">
      <c r="A29" s="60">
        <v>27</v>
      </c>
      <c r="B29" s="62" t="s">
        <v>1846</v>
      </c>
      <c r="C29" s="59" t="s">
        <v>2058</v>
      </c>
      <c r="D29" s="162" t="s">
        <v>2039</v>
      </c>
      <c r="E29" s="163">
        <v>1595796</v>
      </c>
      <c r="F29" s="63">
        <v>1994745</v>
      </c>
      <c r="G29" s="162" t="s">
        <v>2040</v>
      </c>
      <c r="H29" s="162">
        <v>18</v>
      </c>
      <c r="I29" s="59" t="s">
        <v>2041</v>
      </c>
    </row>
    <row r="30" spans="1:9" ht="46.5" x14ac:dyDescent="0.15">
      <c r="A30" s="60">
        <v>28</v>
      </c>
      <c r="B30" s="62" t="s">
        <v>1847</v>
      </c>
      <c r="C30" s="59" t="s">
        <v>1848</v>
      </c>
      <c r="D30" s="162" t="s">
        <v>2039</v>
      </c>
      <c r="E30" s="163">
        <v>1500000</v>
      </c>
      <c r="F30" s="63">
        <v>1500000</v>
      </c>
      <c r="G30" s="162" t="s">
        <v>2049</v>
      </c>
      <c r="H30" s="162">
        <v>18</v>
      </c>
      <c r="I30" s="59" t="s">
        <v>2043</v>
      </c>
    </row>
    <row r="31" spans="1:9" ht="67.5" customHeight="1" x14ac:dyDescent="0.15">
      <c r="A31" s="60">
        <v>29</v>
      </c>
      <c r="B31" s="62" t="s">
        <v>1849</v>
      </c>
      <c r="C31" s="59" t="s">
        <v>1850</v>
      </c>
      <c r="D31" s="162" t="s">
        <v>2039</v>
      </c>
      <c r="E31" s="163">
        <v>2100000</v>
      </c>
      <c r="F31" s="63">
        <v>2100000</v>
      </c>
      <c r="G31" s="162" t="s">
        <v>2040</v>
      </c>
      <c r="H31" s="162">
        <v>20</v>
      </c>
      <c r="I31" s="59" t="s">
        <v>2043</v>
      </c>
    </row>
    <row r="32" spans="1:9" ht="69.75" x14ac:dyDescent="0.15">
      <c r="A32" s="60">
        <v>30</v>
      </c>
      <c r="B32" s="62" t="s">
        <v>377</v>
      </c>
      <c r="C32" s="59" t="s">
        <v>2059</v>
      </c>
      <c r="D32" s="162" t="s">
        <v>2039</v>
      </c>
      <c r="E32" s="163">
        <v>5003868.6750000007</v>
      </c>
      <c r="F32" s="63">
        <v>6671824.9000000004</v>
      </c>
      <c r="G32" s="162" t="s">
        <v>2040</v>
      </c>
      <c r="H32" s="162">
        <v>20</v>
      </c>
      <c r="I32" s="59" t="s">
        <v>2060</v>
      </c>
    </row>
    <row r="33" spans="1:9" ht="81" x14ac:dyDescent="0.15">
      <c r="A33" s="60">
        <v>31</v>
      </c>
      <c r="B33" s="62" t="s">
        <v>1851</v>
      </c>
      <c r="C33" s="59" t="s">
        <v>2061</v>
      </c>
      <c r="D33" s="162" t="s">
        <v>2039</v>
      </c>
      <c r="E33" s="163">
        <v>497702.36</v>
      </c>
      <c r="F33" s="63">
        <v>497702.36</v>
      </c>
      <c r="G33" s="162" t="s">
        <v>2040</v>
      </c>
      <c r="H33" s="162">
        <v>15</v>
      </c>
      <c r="I33" s="59" t="s">
        <v>2043</v>
      </c>
    </row>
    <row r="34" spans="1:9" ht="115.5" x14ac:dyDescent="0.15">
      <c r="A34" s="60">
        <v>32</v>
      </c>
      <c r="B34" s="62" t="s">
        <v>1852</v>
      </c>
      <c r="C34" s="59" t="s">
        <v>2062</v>
      </c>
      <c r="D34" s="162" t="s">
        <v>2039</v>
      </c>
      <c r="E34" s="163">
        <v>533040.98</v>
      </c>
      <c r="F34" s="63">
        <v>533040.98</v>
      </c>
      <c r="G34" s="162" t="s">
        <v>2049</v>
      </c>
      <c r="H34" s="162">
        <v>16</v>
      </c>
      <c r="I34" s="59" t="s">
        <v>2041</v>
      </c>
    </row>
    <row r="35" spans="1:9" ht="69.75" x14ac:dyDescent="0.15">
      <c r="A35" s="60">
        <v>33</v>
      </c>
      <c r="B35" s="62" t="s">
        <v>1853</v>
      </c>
      <c r="C35" s="59" t="s">
        <v>1854</v>
      </c>
      <c r="D35" s="162" t="s">
        <v>2039</v>
      </c>
      <c r="E35" s="163">
        <v>1897000</v>
      </c>
      <c r="F35" s="63">
        <v>1897000</v>
      </c>
      <c r="G35" s="162" t="s">
        <v>2040</v>
      </c>
      <c r="H35" s="162">
        <v>18</v>
      </c>
      <c r="I35" s="59" t="s">
        <v>2043</v>
      </c>
    </row>
    <row r="36" spans="1:9" ht="104.25" x14ac:dyDescent="0.15">
      <c r="A36" s="60">
        <v>34</v>
      </c>
      <c r="B36" s="62" t="s">
        <v>378</v>
      </c>
      <c r="C36" s="59" t="s">
        <v>2063</v>
      </c>
      <c r="D36" s="162" t="s">
        <v>2039</v>
      </c>
      <c r="E36" s="163">
        <v>4327019.76</v>
      </c>
      <c r="F36" s="63">
        <v>4327019.76</v>
      </c>
      <c r="G36" s="162" t="s">
        <v>2049</v>
      </c>
      <c r="H36" s="162">
        <v>26</v>
      </c>
      <c r="I36" s="59" t="s">
        <v>2064</v>
      </c>
    </row>
    <row r="37" spans="1:9" ht="81" x14ac:dyDescent="0.15">
      <c r="A37" s="60">
        <v>35</v>
      </c>
      <c r="B37" s="62" t="s">
        <v>1855</v>
      </c>
      <c r="C37" s="59" t="s">
        <v>2065</v>
      </c>
      <c r="D37" s="162" t="s">
        <v>2039</v>
      </c>
      <c r="E37" s="163">
        <v>550000</v>
      </c>
      <c r="F37" s="63">
        <v>550000</v>
      </c>
      <c r="G37" s="162" t="s">
        <v>2040</v>
      </c>
      <c r="H37" s="162">
        <v>15</v>
      </c>
      <c r="I37" s="59" t="s">
        <v>2043</v>
      </c>
    </row>
    <row r="38" spans="1:9" ht="115.5" x14ac:dyDescent="0.15">
      <c r="A38" s="60">
        <v>36</v>
      </c>
      <c r="B38" s="62" t="s">
        <v>1856</v>
      </c>
      <c r="C38" s="59" t="s">
        <v>1857</v>
      </c>
      <c r="D38" s="162" t="s">
        <v>2039</v>
      </c>
      <c r="E38" s="163">
        <v>798752.81</v>
      </c>
      <c r="F38" s="63">
        <v>798752.81</v>
      </c>
      <c r="G38" s="162" t="s">
        <v>2040</v>
      </c>
      <c r="H38" s="162">
        <v>16</v>
      </c>
      <c r="I38" s="59" t="s">
        <v>2066</v>
      </c>
    </row>
    <row r="39" spans="1:9" ht="58.5" x14ac:dyDescent="0.15">
      <c r="A39" s="60">
        <v>37</v>
      </c>
      <c r="B39" s="62" t="s">
        <v>1858</v>
      </c>
      <c r="C39" s="59" t="s">
        <v>1859</v>
      </c>
      <c r="D39" s="162" t="s">
        <v>2039</v>
      </c>
      <c r="E39" s="163">
        <v>1472932.82</v>
      </c>
      <c r="F39" s="63">
        <v>1472932.82</v>
      </c>
      <c r="G39" s="162" t="s">
        <v>2049</v>
      </c>
      <c r="H39" s="162">
        <v>20</v>
      </c>
      <c r="I39" s="59" t="s">
        <v>2043</v>
      </c>
    </row>
    <row r="40" spans="1:9" ht="115.5" x14ac:dyDescent="0.15">
      <c r="A40" s="60">
        <v>38</v>
      </c>
      <c r="B40" s="62" t="s">
        <v>1860</v>
      </c>
      <c r="C40" s="59" t="s">
        <v>2067</v>
      </c>
      <c r="D40" s="162" t="s">
        <v>2039</v>
      </c>
      <c r="E40" s="163">
        <v>1909246.83</v>
      </c>
      <c r="F40" s="63">
        <v>1909246.83</v>
      </c>
      <c r="G40" s="162" t="s">
        <v>2040</v>
      </c>
      <c r="H40" s="162">
        <v>18</v>
      </c>
      <c r="I40" s="59" t="s">
        <v>2043</v>
      </c>
    </row>
    <row r="41" spans="1:9" ht="104.25" x14ac:dyDescent="0.15">
      <c r="A41" s="60">
        <v>39</v>
      </c>
      <c r="B41" s="62" t="s">
        <v>1861</v>
      </c>
      <c r="C41" s="59" t="s">
        <v>2068</v>
      </c>
      <c r="D41" s="162" t="s">
        <v>2039</v>
      </c>
      <c r="E41" s="163">
        <v>520000</v>
      </c>
      <c r="F41" s="63">
        <v>520000</v>
      </c>
      <c r="G41" s="162" t="s">
        <v>2040</v>
      </c>
      <c r="H41" s="162">
        <v>15</v>
      </c>
      <c r="I41" s="59" t="s">
        <v>2043</v>
      </c>
    </row>
    <row r="42" spans="1:9" ht="115.5" x14ac:dyDescent="0.15">
      <c r="A42" s="60">
        <v>40</v>
      </c>
      <c r="B42" s="62" t="s">
        <v>1862</v>
      </c>
      <c r="C42" s="59" t="s">
        <v>2069</v>
      </c>
      <c r="D42" s="162" t="s">
        <v>2039</v>
      </c>
      <c r="E42" s="163">
        <v>1433843</v>
      </c>
      <c r="F42" s="63">
        <v>1433843</v>
      </c>
      <c r="G42" s="162" t="s">
        <v>2040</v>
      </c>
      <c r="H42" s="162">
        <v>18</v>
      </c>
      <c r="I42" s="59" t="s">
        <v>2041</v>
      </c>
    </row>
    <row r="43" spans="1:9" ht="93" x14ac:dyDescent="0.15">
      <c r="A43" s="60">
        <v>41</v>
      </c>
      <c r="B43" s="62" t="s">
        <v>1830</v>
      </c>
      <c r="C43" s="59" t="s">
        <v>2070</v>
      </c>
      <c r="D43" s="162" t="s">
        <v>2039</v>
      </c>
      <c r="E43" s="163">
        <v>5000000</v>
      </c>
      <c r="F43" s="63">
        <v>5000000</v>
      </c>
      <c r="G43" s="162" t="s">
        <v>2040</v>
      </c>
      <c r="H43" s="162">
        <v>33</v>
      </c>
      <c r="I43" s="59" t="s">
        <v>2066</v>
      </c>
    </row>
    <row r="44" spans="1:9" ht="81" x14ac:dyDescent="0.15">
      <c r="A44" s="60">
        <v>42</v>
      </c>
      <c r="B44" s="62" t="s">
        <v>1863</v>
      </c>
      <c r="C44" s="59" t="s">
        <v>2071</v>
      </c>
      <c r="D44" s="162" t="s">
        <v>2039</v>
      </c>
      <c r="E44" s="163">
        <v>484468.5</v>
      </c>
      <c r="F44" s="63">
        <v>484468.5</v>
      </c>
      <c r="G44" s="162" t="s">
        <v>2040</v>
      </c>
      <c r="H44" s="162">
        <v>15</v>
      </c>
      <c r="I44" s="59" t="s">
        <v>2043</v>
      </c>
    </row>
    <row r="45" spans="1:9" ht="93" x14ac:dyDescent="0.15">
      <c r="A45" s="60">
        <v>43</v>
      </c>
      <c r="B45" s="62" t="s">
        <v>1864</v>
      </c>
      <c r="C45" s="59" t="s">
        <v>1865</v>
      </c>
      <c r="D45" s="162" t="s">
        <v>2039</v>
      </c>
      <c r="E45" s="163">
        <v>405000</v>
      </c>
      <c r="F45" s="63">
        <v>405000</v>
      </c>
      <c r="G45" s="162" t="s">
        <v>2040</v>
      </c>
      <c r="H45" s="162">
        <v>15</v>
      </c>
      <c r="I45" s="59" t="s">
        <v>2043</v>
      </c>
    </row>
    <row r="46" spans="1:9" ht="93" x14ac:dyDescent="0.15">
      <c r="A46" s="60">
        <v>44</v>
      </c>
      <c r="B46" s="62" t="s">
        <v>379</v>
      </c>
      <c r="C46" s="59" t="s">
        <v>2072</v>
      </c>
      <c r="D46" s="162" t="s">
        <v>718</v>
      </c>
      <c r="E46" s="163">
        <v>820000</v>
      </c>
      <c r="F46" s="63">
        <v>820000</v>
      </c>
      <c r="G46" s="162" t="s">
        <v>2040</v>
      </c>
      <c r="H46" s="162">
        <v>16</v>
      </c>
      <c r="I46" s="59" t="s">
        <v>2073</v>
      </c>
    </row>
    <row r="47" spans="1:9" ht="115.5" x14ac:dyDescent="0.15">
      <c r="A47" s="60">
        <v>45</v>
      </c>
      <c r="B47" s="62" t="s">
        <v>1866</v>
      </c>
      <c r="C47" s="59" t="s">
        <v>2074</v>
      </c>
      <c r="D47" s="162" t="s">
        <v>2039</v>
      </c>
      <c r="E47" s="163">
        <v>998621.24</v>
      </c>
      <c r="F47" s="63">
        <v>998621.24</v>
      </c>
      <c r="G47" s="162" t="s">
        <v>2040</v>
      </c>
      <c r="H47" s="162">
        <v>18</v>
      </c>
      <c r="I47" s="59" t="s">
        <v>2043</v>
      </c>
    </row>
    <row r="48" spans="1:9" ht="184.5" x14ac:dyDescent="0.15">
      <c r="A48" s="60">
        <v>46</v>
      </c>
      <c r="B48" s="62" t="s">
        <v>380</v>
      </c>
      <c r="C48" s="59" t="s">
        <v>2075</v>
      </c>
      <c r="D48" s="162" t="s">
        <v>2039</v>
      </c>
      <c r="E48" s="163">
        <v>3598871.86</v>
      </c>
      <c r="F48" s="63">
        <v>3598871.86</v>
      </c>
      <c r="G48" s="162" t="s">
        <v>2040</v>
      </c>
      <c r="H48" s="162">
        <v>26</v>
      </c>
      <c r="I48" s="59" t="s">
        <v>2060</v>
      </c>
    </row>
    <row r="49" spans="1:9" ht="104.25" x14ac:dyDescent="0.15">
      <c r="A49" s="60">
        <v>47</v>
      </c>
      <c r="B49" s="62" t="s">
        <v>1867</v>
      </c>
      <c r="C49" s="59" t="s">
        <v>2076</v>
      </c>
      <c r="D49" s="162" t="s">
        <v>2039</v>
      </c>
      <c r="E49" s="163">
        <v>1155000</v>
      </c>
      <c r="F49" s="63">
        <v>1155000</v>
      </c>
      <c r="G49" s="162" t="s">
        <v>2040</v>
      </c>
      <c r="H49" s="162">
        <v>20</v>
      </c>
      <c r="I49" s="59" t="s">
        <v>2043</v>
      </c>
    </row>
    <row r="50" spans="1:9" ht="69.75" x14ac:dyDescent="0.15">
      <c r="A50" s="60">
        <v>48</v>
      </c>
      <c r="B50" s="62" t="s">
        <v>1868</v>
      </c>
      <c r="C50" s="59" t="s">
        <v>1869</v>
      </c>
      <c r="D50" s="162" t="s">
        <v>2039</v>
      </c>
      <c r="E50" s="163">
        <v>1100000</v>
      </c>
      <c r="F50" s="63">
        <v>1100000</v>
      </c>
      <c r="G50" s="162" t="s">
        <v>2040</v>
      </c>
      <c r="H50" s="162">
        <v>16</v>
      </c>
      <c r="I50" s="59" t="s">
        <v>2043</v>
      </c>
    </row>
    <row r="51" spans="1:9" ht="58.5" x14ac:dyDescent="0.15">
      <c r="A51" s="60">
        <v>49</v>
      </c>
      <c r="B51" s="62" t="s">
        <v>1870</v>
      </c>
      <c r="C51" s="59" t="s">
        <v>2077</v>
      </c>
      <c r="D51" s="162" t="s">
        <v>2039</v>
      </c>
      <c r="E51" s="163">
        <v>1069411.8799999999</v>
      </c>
      <c r="F51" s="63">
        <v>1069411.8799999999</v>
      </c>
      <c r="G51" s="162" t="s">
        <v>2049</v>
      </c>
      <c r="H51" s="162">
        <v>16</v>
      </c>
      <c r="I51" s="59" t="s">
        <v>2043</v>
      </c>
    </row>
    <row r="52" spans="1:9" ht="93" x14ac:dyDescent="0.15">
      <c r="A52" s="60">
        <v>50</v>
      </c>
      <c r="B52" s="62" t="s">
        <v>381</v>
      </c>
      <c r="C52" s="59" t="s">
        <v>2078</v>
      </c>
      <c r="D52" s="162" t="s">
        <v>2039</v>
      </c>
      <c r="E52" s="163">
        <v>4999533.6399999997</v>
      </c>
      <c r="F52" s="63">
        <v>4999533.6399999997</v>
      </c>
      <c r="G52" s="162" t="s">
        <v>2049</v>
      </c>
      <c r="H52" s="162">
        <v>27</v>
      </c>
      <c r="I52" s="59" t="s">
        <v>2079</v>
      </c>
    </row>
    <row r="53" spans="1:9" ht="81" x14ac:dyDescent="0.15">
      <c r="A53" s="60">
        <v>51</v>
      </c>
      <c r="B53" s="62" t="s">
        <v>382</v>
      </c>
      <c r="C53" s="59" t="s">
        <v>383</v>
      </c>
      <c r="D53" s="162" t="s">
        <v>718</v>
      </c>
      <c r="E53" s="163">
        <v>3510764.55</v>
      </c>
      <c r="F53" s="63">
        <v>5851274.25</v>
      </c>
      <c r="G53" s="162" t="s">
        <v>2040</v>
      </c>
      <c r="H53" s="162">
        <v>32</v>
      </c>
      <c r="I53" s="59" t="s">
        <v>2080</v>
      </c>
    </row>
    <row r="54" spans="1:9" ht="138.75" x14ac:dyDescent="0.15">
      <c r="A54" s="60">
        <v>52</v>
      </c>
      <c r="B54" s="62" t="s">
        <v>1871</v>
      </c>
      <c r="C54" s="59" t="s">
        <v>2081</v>
      </c>
      <c r="D54" s="162" t="s">
        <v>2039</v>
      </c>
      <c r="E54" s="163">
        <v>1500000</v>
      </c>
      <c r="F54" s="63">
        <v>1500000</v>
      </c>
      <c r="G54" s="162" t="s">
        <v>2040</v>
      </c>
      <c r="H54" s="162">
        <v>16</v>
      </c>
      <c r="I54" s="59" t="s">
        <v>2041</v>
      </c>
    </row>
    <row r="55" spans="1:9" ht="115.5" x14ac:dyDescent="0.15">
      <c r="A55" s="60">
        <v>53</v>
      </c>
      <c r="B55" s="62" t="s">
        <v>1830</v>
      </c>
      <c r="C55" s="59" t="s">
        <v>2082</v>
      </c>
      <c r="D55" s="162" t="s">
        <v>2039</v>
      </c>
      <c r="E55" s="163">
        <v>5000000</v>
      </c>
      <c r="F55" s="63">
        <v>5000000</v>
      </c>
      <c r="G55" s="162" t="s">
        <v>2040</v>
      </c>
      <c r="H55" s="162">
        <v>32</v>
      </c>
      <c r="I55" s="59" t="s">
        <v>2043</v>
      </c>
    </row>
    <row r="56" spans="1:9" ht="104.25" x14ac:dyDescent="0.15">
      <c r="A56" s="60">
        <v>54</v>
      </c>
      <c r="B56" s="62" t="s">
        <v>381</v>
      </c>
      <c r="C56" s="59" t="s">
        <v>384</v>
      </c>
      <c r="D56" s="162" t="s">
        <v>2039</v>
      </c>
      <c r="E56" s="163">
        <v>4992502</v>
      </c>
      <c r="F56" s="63">
        <v>4992502</v>
      </c>
      <c r="G56" s="162" t="s">
        <v>2049</v>
      </c>
      <c r="H56" s="162">
        <v>32</v>
      </c>
      <c r="I56" s="59" t="s">
        <v>2064</v>
      </c>
    </row>
    <row r="57" spans="1:9" ht="93" x14ac:dyDescent="0.15">
      <c r="A57" s="60">
        <v>55</v>
      </c>
      <c r="B57" s="62" t="s">
        <v>385</v>
      </c>
      <c r="C57" s="59" t="s">
        <v>2083</v>
      </c>
      <c r="D57" s="162" t="s">
        <v>2039</v>
      </c>
      <c r="E57" s="163">
        <v>1000000</v>
      </c>
      <c r="F57" s="63">
        <v>1000000</v>
      </c>
      <c r="G57" s="162" t="s">
        <v>2049</v>
      </c>
      <c r="H57" s="162">
        <v>18</v>
      </c>
      <c r="I57" s="59" t="s">
        <v>2084</v>
      </c>
    </row>
    <row r="58" spans="1:9" ht="104.25" x14ac:dyDescent="0.15">
      <c r="A58" s="60">
        <v>56</v>
      </c>
      <c r="B58" s="62" t="s">
        <v>1872</v>
      </c>
      <c r="C58" s="59" t="s">
        <v>2085</v>
      </c>
      <c r="D58" s="162" t="s">
        <v>2039</v>
      </c>
      <c r="E58" s="163">
        <v>1500000</v>
      </c>
      <c r="F58" s="63">
        <v>1500000</v>
      </c>
      <c r="G58" s="162" t="s">
        <v>2040</v>
      </c>
      <c r="H58" s="162">
        <v>18</v>
      </c>
      <c r="I58" s="59" t="s">
        <v>2043</v>
      </c>
    </row>
    <row r="59" spans="1:9" ht="104.25" x14ac:dyDescent="0.15">
      <c r="A59" s="60">
        <v>57</v>
      </c>
      <c r="B59" s="62" t="s">
        <v>386</v>
      </c>
      <c r="C59" s="59" t="s">
        <v>2086</v>
      </c>
      <c r="D59" s="162" t="s">
        <v>718</v>
      </c>
      <c r="E59" s="163">
        <v>427500</v>
      </c>
      <c r="F59" s="63">
        <v>427500</v>
      </c>
      <c r="G59" s="162" t="s">
        <v>2049</v>
      </c>
      <c r="H59" s="162">
        <v>15</v>
      </c>
      <c r="I59" s="59" t="s">
        <v>2087</v>
      </c>
    </row>
    <row r="60" spans="1:9" ht="93" x14ac:dyDescent="0.15">
      <c r="A60" s="60">
        <v>58</v>
      </c>
      <c r="B60" s="62" t="s">
        <v>381</v>
      </c>
      <c r="C60" s="59" t="s">
        <v>387</v>
      </c>
      <c r="D60" s="162" t="s">
        <v>718</v>
      </c>
      <c r="E60" s="163">
        <v>4850000</v>
      </c>
      <c r="F60" s="63">
        <v>4850000</v>
      </c>
      <c r="G60" s="162" t="s">
        <v>2049</v>
      </c>
      <c r="H60" s="162">
        <v>24</v>
      </c>
      <c r="I60" s="59" t="s">
        <v>2087</v>
      </c>
    </row>
    <row r="61" spans="1:9" ht="69.75" x14ac:dyDescent="0.15">
      <c r="A61" s="60">
        <v>59</v>
      </c>
      <c r="B61" s="62" t="s">
        <v>1873</v>
      </c>
      <c r="C61" s="59" t="s">
        <v>1874</v>
      </c>
      <c r="D61" s="162" t="s">
        <v>2039</v>
      </c>
      <c r="E61" s="163">
        <v>900000</v>
      </c>
      <c r="F61" s="63">
        <v>900000</v>
      </c>
      <c r="G61" s="162" t="s">
        <v>2040</v>
      </c>
      <c r="H61" s="162">
        <v>16</v>
      </c>
      <c r="I61" s="59" t="s">
        <v>2066</v>
      </c>
    </row>
    <row r="62" spans="1:9" ht="93" x14ac:dyDescent="0.15">
      <c r="A62" s="60">
        <v>60</v>
      </c>
      <c r="B62" s="62" t="s">
        <v>1875</v>
      </c>
      <c r="C62" s="59" t="s">
        <v>2088</v>
      </c>
      <c r="D62" s="162" t="s">
        <v>2039</v>
      </c>
      <c r="E62" s="163">
        <v>1330000</v>
      </c>
      <c r="F62" s="63">
        <v>1330000</v>
      </c>
      <c r="G62" s="162" t="s">
        <v>2040</v>
      </c>
      <c r="H62" s="162">
        <v>17</v>
      </c>
      <c r="I62" s="59" t="s">
        <v>2066</v>
      </c>
    </row>
    <row r="63" spans="1:9" ht="81" x14ac:dyDescent="0.15">
      <c r="A63" s="60">
        <v>61</v>
      </c>
      <c r="B63" s="62" t="s">
        <v>1876</v>
      </c>
      <c r="C63" s="59" t="s">
        <v>1877</v>
      </c>
      <c r="D63" s="162" t="s">
        <v>2039</v>
      </c>
      <c r="E63" s="163">
        <v>2164170.9500000002</v>
      </c>
      <c r="F63" s="63">
        <v>2164170.9500000002</v>
      </c>
      <c r="G63" s="162" t="s">
        <v>2040</v>
      </c>
      <c r="H63" s="162">
        <v>20</v>
      </c>
      <c r="I63" s="59" t="s">
        <v>2043</v>
      </c>
    </row>
    <row r="64" spans="1:9" ht="69.75" x14ac:dyDescent="0.15">
      <c r="A64" s="60">
        <v>62</v>
      </c>
      <c r="B64" s="62" t="s">
        <v>1878</v>
      </c>
      <c r="C64" s="59" t="s">
        <v>1879</v>
      </c>
      <c r="D64" s="162" t="s">
        <v>2039</v>
      </c>
      <c r="E64" s="163">
        <v>4270000</v>
      </c>
      <c r="F64" s="63">
        <v>4270000</v>
      </c>
      <c r="G64" s="162" t="s">
        <v>2040</v>
      </c>
      <c r="H64" s="162">
        <v>27</v>
      </c>
      <c r="I64" s="59" t="s">
        <v>2066</v>
      </c>
    </row>
    <row r="65" spans="1:9" ht="58.5" x14ac:dyDescent="0.15">
      <c r="A65" s="60">
        <v>63</v>
      </c>
      <c r="B65" s="62" t="s">
        <v>1878</v>
      </c>
      <c r="C65" s="59" t="s">
        <v>1880</v>
      </c>
      <c r="D65" s="162" t="s">
        <v>2039</v>
      </c>
      <c r="E65" s="163">
        <v>5000000</v>
      </c>
      <c r="F65" s="63">
        <v>5000000</v>
      </c>
      <c r="G65" s="162" t="s">
        <v>2040</v>
      </c>
      <c r="H65" s="162">
        <v>33</v>
      </c>
      <c r="I65" s="59" t="s">
        <v>2066</v>
      </c>
    </row>
    <row r="66" spans="1:9" ht="93" x14ac:dyDescent="0.15">
      <c r="A66" s="60">
        <v>64</v>
      </c>
      <c r="B66" s="62" t="s">
        <v>1881</v>
      </c>
      <c r="C66" s="59" t="s">
        <v>1882</v>
      </c>
      <c r="D66" s="162" t="s">
        <v>2039</v>
      </c>
      <c r="E66" s="163">
        <v>730260.93</v>
      </c>
      <c r="F66" s="63">
        <v>730260.93</v>
      </c>
      <c r="G66" s="162" t="s">
        <v>2040</v>
      </c>
      <c r="H66" s="162">
        <v>15</v>
      </c>
      <c r="I66" s="59" t="s">
        <v>2066</v>
      </c>
    </row>
    <row r="67" spans="1:9" ht="93" x14ac:dyDescent="0.15">
      <c r="A67" s="60">
        <v>65</v>
      </c>
      <c r="B67" s="62" t="s">
        <v>1883</v>
      </c>
      <c r="C67" s="59" t="s">
        <v>2089</v>
      </c>
      <c r="D67" s="162" t="s">
        <v>2039</v>
      </c>
      <c r="E67" s="163">
        <v>1498778.37</v>
      </c>
      <c r="F67" s="63">
        <v>1498778.37</v>
      </c>
      <c r="G67" s="162" t="s">
        <v>2049</v>
      </c>
      <c r="H67" s="162">
        <v>18</v>
      </c>
      <c r="I67" s="59" t="s">
        <v>2041</v>
      </c>
    </row>
    <row r="68" spans="1:9" ht="173.25" x14ac:dyDescent="0.15">
      <c r="A68" s="60">
        <v>66</v>
      </c>
      <c r="B68" s="62" t="s">
        <v>388</v>
      </c>
      <c r="C68" s="59" t="s">
        <v>2090</v>
      </c>
      <c r="D68" s="162" t="s">
        <v>718</v>
      </c>
      <c r="E68" s="163">
        <v>1500002.55</v>
      </c>
      <c r="F68" s="63">
        <v>1500002.55</v>
      </c>
      <c r="G68" s="164" t="s">
        <v>1998</v>
      </c>
      <c r="H68" s="162">
        <v>20</v>
      </c>
      <c r="I68" s="59" t="s">
        <v>2091</v>
      </c>
    </row>
    <row r="69" spans="1:9" ht="81" x14ac:dyDescent="0.15">
      <c r="A69" s="60">
        <v>67</v>
      </c>
      <c r="B69" s="62" t="s">
        <v>381</v>
      </c>
      <c r="C69" s="59" t="s">
        <v>1884</v>
      </c>
      <c r="D69" s="162" t="s">
        <v>2039</v>
      </c>
      <c r="E69" s="163">
        <v>1494200</v>
      </c>
      <c r="F69" s="63">
        <v>1494200</v>
      </c>
      <c r="G69" s="162" t="s">
        <v>2049</v>
      </c>
      <c r="H69" s="162">
        <v>18</v>
      </c>
      <c r="I69" s="59" t="s">
        <v>2043</v>
      </c>
    </row>
    <row r="70" spans="1:9" ht="58.5" x14ac:dyDescent="0.15">
      <c r="A70" s="60">
        <v>68</v>
      </c>
      <c r="B70" s="62" t="s">
        <v>1885</v>
      </c>
      <c r="C70" s="59" t="s">
        <v>1886</v>
      </c>
      <c r="D70" s="162" t="s">
        <v>2039</v>
      </c>
      <c r="E70" s="163">
        <v>1126400</v>
      </c>
      <c r="F70" s="63">
        <v>1408000</v>
      </c>
      <c r="G70" s="164" t="s">
        <v>1998</v>
      </c>
      <c r="H70" s="162">
        <v>17</v>
      </c>
      <c r="I70" s="59" t="s">
        <v>2043</v>
      </c>
    </row>
    <row r="71" spans="1:9" ht="46.5" x14ac:dyDescent="0.15">
      <c r="A71" s="60">
        <v>69</v>
      </c>
      <c r="B71" s="62" t="s">
        <v>391</v>
      </c>
      <c r="C71" s="59" t="s">
        <v>2092</v>
      </c>
      <c r="D71" s="162" t="s">
        <v>2039</v>
      </c>
      <c r="E71" s="163">
        <v>1650000</v>
      </c>
      <c r="F71" s="63">
        <v>1650000</v>
      </c>
      <c r="G71" s="162" t="s">
        <v>2049</v>
      </c>
      <c r="H71" s="162">
        <v>17</v>
      </c>
      <c r="I71" s="59" t="s">
        <v>2066</v>
      </c>
    </row>
    <row r="72" spans="1:9" ht="58.5" x14ac:dyDescent="0.15">
      <c r="A72" s="60">
        <v>70</v>
      </c>
      <c r="B72" s="62" t="s">
        <v>1887</v>
      </c>
      <c r="C72" s="59" t="s">
        <v>1888</v>
      </c>
      <c r="D72" s="162" t="s">
        <v>2039</v>
      </c>
      <c r="E72" s="163">
        <v>592925</v>
      </c>
      <c r="F72" s="63">
        <v>592925</v>
      </c>
      <c r="G72" s="162" t="s">
        <v>2040</v>
      </c>
      <c r="H72" s="162">
        <v>15</v>
      </c>
      <c r="I72" s="59" t="s">
        <v>2043</v>
      </c>
    </row>
    <row r="73" spans="1:9" ht="93" x14ac:dyDescent="0.15">
      <c r="A73" s="60">
        <v>71</v>
      </c>
      <c r="B73" s="62" t="s">
        <v>1889</v>
      </c>
      <c r="C73" s="59" t="s">
        <v>2093</v>
      </c>
      <c r="D73" s="162" t="s">
        <v>2039</v>
      </c>
      <c r="E73" s="163">
        <v>602302.61</v>
      </c>
      <c r="F73" s="63">
        <v>602302.61</v>
      </c>
      <c r="G73" s="162" t="s">
        <v>2049</v>
      </c>
      <c r="H73" s="162">
        <v>15</v>
      </c>
      <c r="I73" s="59" t="s">
        <v>2041</v>
      </c>
    </row>
    <row r="74" spans="1:9" ht="58.5" x14ac:dyDescent="0.15">
      <c r="A74" s="60">
        <v>72</v>
      </c>
      <c r="B74" s="62" t="s">
        <v>1890</v>
      </c>
      <c r="C74" s="59" t="s">
        <v>2094</v>
      </c>
      <c r="D74" s="162" t="s">
        <v>2039</v>
      </c>
      <c r="E74" s="163">
        <v>1463166.69</v>
      </c>
      <c r="F74" s="63">
        <v>1463166.69</v>
      </c>
      <c r="G74" s="162" t="s">
        <v>2040</v>
      </c>
      <c r="H74" s="162">
        <v>18</v>
      </c>
      <c r="I74" s="59" t="s">
        <v>2043</v>
      </c>
    </row>
    <row r="75" spans="1:9" ht="46.5" x14ac:dyDescent="0.15">
      <c r="A75" s="60">
        <v>73</v>
      </c>
      <c r="B75" s="62" t="s">
        <v>389</v>
      </c>
      <c r="C75" s="59" t="s">
        <v>2095</v>
      </c>
      <c r="D75" s="162" t="s">
        <v>718</v>
      </c>
      <c r="E75" s="163">
        <v>1796000</v>
      </c>
      <c r="F75" s="63">
        <v>2245000</v>
      </c>
      <c r="G75" s="162" t="s">
        <v>2049</v>
      </c>
      <c r="H75" s="162">
        <v>20</v>
      </c>
      <c r="I75" s="59" t="s">
        <v>2091</v>
      </c>
    </row>
    <row r="76" spans="1:9" ht="69.75" x14ac:dyDescent="0.15">
      <c r="A76" s="60">
        <v>74</v>
      </c>
      <c r="B76" s="62" t="s">
        <v>390</v>
      </c>
      <c r="C76" s="59" t="s">
        <v>2096</v>
      </c>
      <c r="D76" s="162" t="s">
        <v>718</v>
      </c>
      <c r="E76" s="163">
        <v>1500000</v>
      </c>
      <c r="F76" s="63">
        <v>1500000</v>
      </c>
      <c r="G76" s="162" t="s">
        <v>2040</v>
      </c>
      <c r="H76" s="162">
        <v>18</v>
      </c>
      <c r="I76" s="59" t="s">
        <v>2097</v>
      </c>
    </row>
    <row r="77" spans="1:9" ht="58.5" x14ac:dyDescent="0.15">
      <c r="A77" s="60">
        <v>75</v>
      </c>
      <c r="B77" s="62" t="s">
        <v>391</v>
      </c>
      <c r="C77" s="59" t="s">
        <v>2098</v>
      </c>
      <c r="D77" s="162" t="s">
        <v>718</v>
      </c>
      <c r="E77" s="163">
        <v>2000000</v>
      </c>
      <c r="F77" s="63">
        <v>2000000</v>
      </c>
      <c r="G77" s="162" t="s">
        <v>2040</v>
      </c>
      <c r="H77" s="162">
        <v>20</v>
      </c>
      <c r="I77" s="59" t="s">
        <v>2099</v>
      </c>
    </row>
    <row r="78" spans="1:9" ht="162" x14ac:dyDescent="0.15">
      <c r="A78" s="60">
        <v>76</v>
      </c>
      <c r="B78" s="62" t="s">
        <v>388</v>
      </c>
      <c r="C78" s="59" t="s">
        <v>2100</v>
      </c>
      <c r="D78" s="162" t="s">
        <v>2039</v>
      </c>
      <c r="E78" s="163">
        <v>4979320</v>
      </c>
      <c r="F78" s="63">
        <v>4979320</v>
      </c>
      <c r="G78" s="164" t="s">
        <v>1998</v>
      </c>
      <c r="H78" s="162">
        <v>36</v>
      </c>
      <c r="I78" s="59" t="s">
        <v>2043</v>
      </c>
    </row>
    <row r="79" spans="1:9" ht="150" x14ac:dyDescent="0.15">
      <c r="A79" s="60">
        <v>77</v>
      </c>
      <c r="B79" s="62" t="s">
        <v>388</v>
      </c>
      <c r="C79" s="59" t="s">
        <v>2101</v>
      </c>
      <c r="D79" s="162" t="s">
        <v>2039</v>
      </c>
      <c r="E79" s="163">
        <v>2651983.04</v>
      </c>
      <c r="F79" s="63">
        <v>2651983.04</v>
      </c>
      <c r="G79" s="164" t="s">
        <v>1998</v>
      </c>
      <c r="H79" s="162">
        <v>28</v>
      </c>
      <c r="I79" s="59" t="s">
        <v>2043</v>
      </c>
    </row>
    <row r="80" spans="1:9" ht="46.5" x14ac:dyDescent="0.15">
      <c r="A80" s="60">
        <v>78</v>
      </c>
      <c r="B80" s="62" t="s">
        <v>1891</v>
      </c>
      <c r="C80" s="59" t="s">
        <v>1892</v>
      </c>
      <c r="D80" s="162" t="s">
        <v>2039</v>
      </c>
      <c r="E80" s="163">
        <v>1077077.28</v>
      </c>
      <c r="F80" s="63">
        <v>1077077.28</v>
      </c>
      <c r="G80" s="164" t="s">
        <v>1998</v>
      </c>
      <c r="H80" s="162">
        <v>20</v>
      </c>
      <c r="I80" s="59" t="s">
        <v>2043</v>
      </c>
    </row>
    <row r="81" spans="1:9" ht="69.75" x14ac:dyDescent="0.15">
      <c r="A81" s="60">
        <v>79</v>
      </c>
      <c r="B81" s="62" t="s">
        <v>381</v>
      </c>
      <c r="C81" s="59" t="s">
        <v>392</v>
      </c>
      <c r="D81" s="162" t="s">
        <v>718</v>
      </c>
      <c r="E81" s="163">
        <v>4235880</v>
      </c>
      <c r="F81" s="63">
        <v>4235880</v>
      </c>
      <c r="G81" s="162" t="s">
        <v>2049</v>
      </c>
      <c r="H81" s="162">
        <v>26</v>
      </c>
      <c r="I81" s="59" t="s">
        <v>2102</v>
      </c>
    </row>
    <row r="82" spans="1:9" ht="173.25" x14ac:dyDescent="0.15">
      <c r="A82" s="60">
        <v>80</v>
      </c>
      <c r="B82" s="62" t="s">
        <v>1893</v>
      </c>
      <c r="C82" s="59" t="s">
        <v>2103</v>
      </c>
      <c r="D82" s="162" t="s">
        <v>2039</v>
      </c>
      <c r="E82" s="163">
        <v>1078639.94</v>
      </c>
      <c r="F82" s="63">
        <v>1078639.94</v>
      </c>
      <c r="G82" s="162" t="s">
        <v>2049</v>
      </c>
      <c r="H82" s="162">
        <v>18</v>
      </c>
      <c r="I82" s="59" t="s">
        <v>2041</v>
      </c>
    </row>
    <row r="83" spans="1:9" ht="81" x14ac:dyDescent="0.15">
      <c r="A83" s="60">
        <v>81</v>
      </c>
      <c r="B83" s="62" t="s">
        <v>1894</v>
      </c>
      <c r="C83" s="59" t="s">
        <v>2104</v>
      </c>
      <c r="D83" s="162" t="s">
        <v>2039</v>
      </c>
      <c r="E83" s="163">
        <v>1499449.17</v>
      </c>
      <c r="F83" s="63">
        <v>1499449.17</v>
      </c>
      <c r="G83" s="164" t="s">
        <v>1998</v>
      </c>
      <c r="H83" s="162">
        <v>20</v>
      </c>
      <c r="I83" s="59" t="s">
        <v>2041</v>
      </c>
    </row>
    <row r="84" spans="1:9" ht="138.75" x14ac:dyDescent="0.15">
      <c r="A84" s="60">
        <v>82</v>
      </c>
      <c r="B84" s="62" t="s">
        <v>1893</v>
      </c>
      <c r="C84" s="59" t="s">
        <v>2105</v>
      </c>
      <c r="D84" s="162" t="s">
        <v>2039</v>
      </c>
      <c r="E84" s="163">
        <v>1450640</v>
      </c>
      <c r="F84" s="63">
        <v>1450640</v>
      </c>
      <c r="G84" s="162" t="s">
        <v>2049</v>
      </c>
      <c r="H84" s="162">
        <v>20</v>
      </c>
      <c r="I84" s="59" t="s">
        <v>2041</v>
      </c>
    </row>
    <row r="85" spans="1:9" ht="69.75" x14ac:dyDescent="0.15">
      <c r="A85" s="60">
        <v>83</v>
      </c>
      <c r="B85" s="62" t="s">
        <v>1830</v>
      </c>
      <c r="C85" s="59" t="s">
        <v>2106</v>
      </c>
      <c r="D85" s="162" t="s">
        <v>2039</v>
      </c>
      <c r="E85" s="163">
        <v>3209567.51</v>
      </c>
      <c r="F85" s="63">
        <v>3209567.51</v>
      </c>
      <c r="G85" s="162" t="s">
        <v>2040</v>
      </c>
      <c r="H85" s="162">
        <v>25</v>
      </c>
      <c r="I85" s="59" t="s">
        <v>2066</v>
      </c>
    </row>
    <row r="86" spans="1:9" ht="69.75" x14ac:dyDescent="0.15">
      <c r="A86" s="60">
        <v>84</v>
      </c>
      <c r="B86" s="62" t="s">
        <v>1895</v>
      </c>
      <c r="C86" s="59" t="s">
        <v>2107</v>
      </c>
      <c r="D86" s="162" t="s">
        <v>2039</v>
      </c>
      <c r="E86" s="163">
        <v>2143900.7999999998</v>
      </c>
      <c r="F86" s="63">
        <v>2143900.7999999998</v>
      </c>
      <c r="G86" s="162" t="s">
        <v>2049</v>
      </c>
      <c r="H86" s="162">
        <v>22</v>
      </c>
      <c r="I86" s="59" t="s">
        <v>2043</v>
      </c>
    </row>
    <row r="87" spans="1:9" ht="127.5" x14ac:dyDescent="0.15">
      <c r="A87" s="60">
        <v>85</v>
      </c>
      <c r="B87" s="62" t="s">
        <v>1896</v>
      </c>
      <c r="C87" s="59" t="s">
        <v>2108</v>
      </c>
      <c r="D87" s="162" t="s">
        <v>2039</v>
      </c>
      <c r="E87" s="163">
        <v>1776507.48</v>
      </c>
      <c r="F87" s="63">
        <v>1776507.48</v>
      </c>
      <c r="G87" s="164" t="s">
        <v>1998</v>
      </c>
      <c r="H87" s="162">
        <v>20</v>
      </c>
      <c r="I87" s="59" t="s">
        <v>2043</v>
      </c>
    </row>
    <row r="88" spans="1:9" ht="104.25" x14ac:dyDescent="0.15">
      <c r="A88" s="60">
        <v>86</v>
      </c>
      <c r="B88" s="62" t="s">
        <v>1897</v>
      </c>
      <c r="C88" s="59" t="s">
        <v>2109</v>
      </c>
      <c r="D88" s="162" t="s">
        <v>2039</v>
      </c>
      <c r="E88" s="163">
        <v>994627.2</v>
      </c>
      <c r="F88" s="63">
        <v>994627.2</v>
      </c>
      <c r="G88" s="162" t="s">
        <v>2049</v>
      </c>
      <c r="H88" s="162">
        <v>18</v>
      </c>
      <c r="I88" s="59" t="s">
        <v>2041</v>
      </c>
    </row>
    <row r="89" spans="1:9" ht="104.25" x14ac:dyDescent="0.15">
      <c r="A89" s="60">
        <v>87</v>
      </c>
      <c r="B89" s="62" t="s">
        <v>1898</v>
      </c>
      <c r="C89" s="59" t="s">
        <v>1899</v>
      </c>
      <c r="D89" s="162" t="s">
        <v>2039</v>
      </c>
      <c r="E89" s="163">
        <v>1330000</v>
      </c>
      <c r="F89" s="63">
        <v>1330000</v>
      </c>
      <c r="G89" s="162" t="s">
        <v>2049</v>
      </c>
      <c r="H89" s="162">
        <v>20</v>
      </c>
      <c r="I89" s="59" t="s">
        <v>2066</v>
      </c>
    </row>
    <row r="90" spans="1:9" ht="35.25" x14ac:dyDescent="0.15">
      <c r="A90" s="60">
        <v>88</v>
      </c>
      <c r="B90" s="62" t="s">
        <v>1900</v>
      </c>
      <c r="C90" s="59" t="s">
        <v>2110</v>
      </c>
      <c r="D90" s="162" t="s">
        <v>2039</v>
      </c>
      <c r="E90" s="163">
        <v>1300000</v>
      </c>
      <c r="F90" s="63">
        <v>1300000</v>
      </c>
      <c r="G90" s="162" t="s">
        <v>2040</v>
      </c>
      <c r="H90" s="162">
        <v>15</v>
      </c>
      <c r="I90" s="59" t="s">
        <v>2066</v>
      </c>
    </row>
    <row r="91" spans="1:9" ht="69.75" x14ac:dyDescent="0.15">
      <c r="A91" s="60">
        <v>89</v>
      </c>
      <c r="B91" s="62" t="s">
        <v>1901</v>
      </c>
      <c r="C91" s="59" t="s">
        <v>2111</v>
      </c>
      <c r="D91" s="162" t="s">
        <v>2039</v>
      </c>
      <c r="E91" s="163">
        <v>1500000</v>
      </c>
      <c r="F91" s="63">
        <v>1500000</v>
      </c>
      <c r="G91" s="162" t="s">
        <v>2049</v>
      </c>
      <c r="H91" s="162">
        <v>16</v>
      </c>
      <c r="I91" s="59" t="s">
        <v>2112</v>
      </c>
    </row>
    <row r="92" spans="1:9" ht="162" x14ac:dyDescent="0.15">
      <c r="A92" s="60">
        <v>90</v>
      </c>
      <c r="B92" s="62" t="s">
        <v>1902</v>
      </c>
      <c r="C92" s="59" t="s">
        <v>2113</v>
      </c>
      <c r="D92" s="162" t="s">
        <v>2039</v>
      </c>
      <c r="E92" s="163">
        <v>1490000</v>
      </c>
      <c r="F92" s="63">
        <v>1490000</v>
      </c>
      <c r="G92" s="162" t="s">
        <v>2049</v>
      </c>
      <c r="H92" s="162">
        <v>16</v>
      </c>
      <c r="I92" s="59" t="s">
        <v>2043</v>
      </c>
    </row>
    <row r="93" spans="1:9" ht="69.75" x14ac:dyDescent="0.15">
      <c r="A93" s="60">
        <v>91</v>
      </c>
      <c r="B93" s="62" t="s">
        <v>1903</v>
      </c>
      <c r="C93" s="59" t="s">
        <v>1904</v>
      </c>
      <c r="D93" s="162" t="s">
        <v>2039</v>
      </c>
      <c r="E93" s="163">
        <v>5387883.0499999998</v>
      </c>
      <c r="F93" s="63">
        <v>5387883.0499999998</v>
      </c>
      <c r="G93" s="162" t="s">
        <v>2049</v>
      </c>
      <c r="H93" s="162">
        <v>36</v>
      </c>
      <c r="I93" s="59" t="s">
        <v>2066</v>
      </c>
    </row>
    <row r="94" spans="1:9" ht="69.75" x14ac:dyDescent="0.15">
      <c r="A94" s="60">
        <v>92</v>
      </c>
      <c r="B94" s="62" t="s">
        <v>1905</v>
      </c>
      <c r="C94" s="59" t="s">
        <v>2114</v>
      </c>
      <c r="D94" s="162" t="s">
        <v>2039</v>
      </c>
      <c r="E94" s="163">
        <v>389140.58</v>
      </c>
      <c r="F94" s="63">
        <v>389140.58</v>
      </c>
      <c r="G94" s="162" t="s">
        <v>2040</v>
      </c>
      <c r="H94" s="162">
        <v>12</v>
      </c>
      <c r="I94" s="59" t="s">
        <v>2066</v>
      </c>
    </row>
    <row r="95" spans="1:9" ht="115.5" x14ac:dyDescent="0.15">
      <c r="A95" s="60">
        <v>93</v>
      </c>
      <c r="B95" s="62" t="s">
        <v>1906</v>
      </c>
      <c r="C95" s="59" t="s">
        <v>2115</v>
      </c>
      <c r="D95" s="162" t="s">
        <v>2039</v>
      </c>
      <c r="E95" s="163">
        <v>1300000</v>
      </c>
      <c r="F95" s="63">
        <v>1300000</v>
      </c>
      <c r="G95" s="162" t="s">
        <v>2049</v>
      </c>
      <c r="H95" s="162">
        <v>15</v>
      </c>
      <c r="I95" s="59" t="s">
        <v>2043</v>
      </c>
    </row>
    <row r="96" spans="1:9" ht="104.25" x14ac:dyDescent="0.15">
      <c r="A96" s="60">
        <v>94</v>
      </c>
      <c r="B96" s="62" t="s">
        <v>1907</v>
      </c>
      <c r="C96" s="59" t="s">
        <v>1908</v>
      </c>
      <c r="D96" s="162" t="s">
        <v>2039</v>
      </c>
      <c r="E96" s="163">
        <v>2936000</v>
      </c>
      <c r="F96" s="63">
        <v>2936000</v>
      </c>
      <c r="G96" s="162" t="s">
        <v>2049</v>
      </c>
      <c r="H96" s="162">
        <v>20</v>
      </c>
      <c r="I96" s="59" t="s">
        <v>2043</v>
      </c>
    </row>
    <row r="97" spans="1:9" ht="150" x14ac:dyDescent="0.15">
      <c r="A97" s="60">
        <v>95</v>
      </c>
      <c r="B97" s="62" t="s">
        <v>393</v>
      </c>
      <c r="C97" s="59" t="s">
        <v>2116</v>
      </c>
      <c r="D97" s="162" t="s">
        <v>2039</v>
      </c>
      <c r="E97" s="163">
        <v>4342425.4000000004</v>
      </c>
      <c r="F97" s="63">
        <v>4342425.4000000004</v>
      </c>
      <c r="G97" s="162" t="s">
        <v>2049</v>
      </c>
      <c r="H97" s="162">
        <v>25</v>
      </c>
      <c r="I97" s="59" t="s">
        <v>2060</v>
      </c>
    </row>
    <row r="98" spans="1:9" ht="138.75" x14ac:dyDescent="0.15">
      <c r="A98" s="60">
        <v>96</v>
      </c>
      <c r="B98" s="62" t="s">
        <v>1896</v>
      </c>
      <c r="C98" s="59" t="s">
        <v>2117</v>
      </c>
      <c r="D98" s="162" t="s">
        <v>2039</v>
      </c>
      <c r="E98" s="163">
        <v>4388682.8</v>
      </c>
      <c r="F98" s="63">
        <v>4388682.8</v>
      </c>
      <c r="G98" s="164" t="s">
        <v>1998</v>
      </c>
      <c r="H98" s="162">
        <v>25</v>
      </c>
      <c r="I98" s="59" t="s">
        <v>2043</v>
      </c>
    </row>
    <row r="99" spans="1:9" ht="69.75" x14ac:dyDescent="0.15">
      <c r="A99" s="60">
        <v>97</v>
      </c>
      <c r="B99" s="62" t="s">
        <v>394</v>
      </c>
      <c r="C99" s="59" t="s">
        <v>395</v>
      </c>
      <c r="D99" s="162" t="s">
        <v>718</v>
      </c>
      <c r="E99" s="163">
        <v>1500000</v>
      </c>
      <c r="F99" s="63">
        <v>1500000</v>
      </c>
      <c r="G99" s="162" t="s">
        <v>2049</v>
      </c>
      <c r="H99" s="162">
        <v>20</v>
      </c>
      <c r="I99" s="59" t="s">
        <v>2097</v>
      </c>
    </row>
    <row r="100" spans="1:9" ht="69.75" x14ac:dyDescent="0.15">
      <c r="A100" s="60">
        <v>98</v>
      </c>
      <c r="B100" s="62" t="s">
        <v>396</v>
      </c>
      <c r="C100" s="59" t="s">
        <v>397</v>
      </c>
      <c r="D100" s="162" t="s">
        <v>718</v>
      </c>
      <c r="E100" s="163">
        <v>1300000</v>
      </c>
      <c r="F100" s="63">
        <v>1300000</v>
      </c>
      <c r="G100" s="162" t="s">
        <v>2049</v>
      </c>
      <c r="H100" s="162">
        <v>20</v>
      </c>
      <c r="I100" s="59" t="s">
        <v>2102</v>
      </c>
    </row>
    <row r="101" spans="1:9" ht="58.5" x14ac:dyDescent="0.15">
      <c r="A101" s="60">
        <v>99</v>
      </c>
      <c r="B101" s="62" t="s">
        <v>1887</v>
      </c>
      <c r="C101" s="59" t="s">
        <v>1909</v>
      </c>
      <c r="D101" s="162" t="s">
        <v>2039</v>
      </c>
      <c r="E101" s="163">
        <v>1498242.52</v>
      </c>
      <c r="F101" s="63">
        <v>1498242.52</v>
      </c>
      <c r="G101" s="162" t="s">
        <v>2049</v>
      </c>
      <c r="H101" s="162">
        <v>20</v>
      </c>
      <c r="I101" s="59" t="s">
        <v>2043</v>
      </c>
    </row>
    <row r="102" spans="1:9" ht="93" x14ac:dyDescent="0.15">
      <c r="A102" s="60">
        <v>100</v>
      </c>
      <c r="B102" s="62" t="s">
        <v>1910</v>
      </c>
      <c r="C102" s="59" t="s">
        <v>1911</v>
      </c>
      <c r="D102" s="162" t="s">
        <v>2039</v>
      </c>
      <c r="E102" s="163">
        <v>1475000</v>
      </c>
      <c r="F102" s="63">
        <v>1475000</v>
      </c>
      <c r="G102" s="164" t="s">
        <v>1998</v>
      </c>
      <c r="H102" s="162">
        <v>20</v>
      </c>
      <c r="I102" s="59" t="s">
        <v>2043</v>
      </c>
    </row>
    <row r="103" spans="1:9" ht="93" x14ac:dyDescent="0.15">
      <c r="A103" s="60">
        <v>101</v>
      </c>
      <c r="B103" s="62" t="s">
        <v>398</v>
      </c>
      <c r="C103" s="59" t="s">
        <v>2118</v>
      </c>
      <c r="D103" s="162" t="s">
        <v>718</v>
      </c>
      <c r="E103" s="163">
        <v>4892182.6500000004</v>
      </c>
      <c r="F103" s="63">
        <v>4892182.6500000004</v>
      </c>
      <c r="G103" s="164" t="s">
        <v>1998</v>
      </c>
      <c r="H103" s="162">
        <v>28</v>
      </c>
      <c r="I103" s="59" t="s">
        <v>2073</v>
      </c>
    </row>
    <row r="104" spans="1:9" ht="288" x14ac:dyDescent="0.15">
      <c r="A104" s="60">
        <v>102</v>
      </c>
      <c r="B104" s="62" t="s">
        <v>1912</v>
      </c>
      <c r="C104" s="59" t="s">
        <v>2119</v>
      </c>
      <c r="D104" s="162" t="s">
        <v>2039</v>
      </c>
      <c r="E104" s="163">
        <v>1345000</v>
      </c>
      <c r="F104" s="63">
        <v>1345000</v>
      </c>
      <c r="G104" s="164" t="s">
        <v>1998</v>
      </c>
      <c r="H104" s="162">
        <v>20</v>
      </c>
      <c r="I104" s="59" t="s">
        <v>2112</v>
      </c>
    </row>
    <row r="105" spans="1:9" ht="69.75" x14ac:dyDescent="0.15">
      <c r="A105" s="60">
        <v>103</v>
      </c>
      <c r="B105" s="62" t="s">
        <v>1895</v>
      </c>
      <c r="C105" s="59" t="s">
        <v>2120</v>
      </c>
      <c r="D105" s="162" t="s">
        <v>2039</v>
      </c>
      <c r="E105" s="163">
        <v>2143902.7999999998</v>
      </c>
      <c r="F105" s="63">
        <v>2143902.7999999998</v>
      </c>
      <c r="G105" s="164" t="s">
        <v>1998</v>
      </c>
      <c r="H105" s="162">
        <v>24</v>
      </c>
      <c r="I105" s="59" t="s">
        <v>2043</v>
      </c>
    </row>
    <row r="106" spans="1:9" ht="58.5" x14ac:dyDescent="0.15">
      <c r="A106" s="60">
        <v>104</v>
      </c>
      <c r="B106" s="62" t="s">
        <v>1913</v>
      </c>
      <c r="C106" s="59" t="s">
        <v>1914</v>
      </c>
      <c r="D106" s="162" t="s">
        <v>2039</v>
      </c>
      <c r="E106" s="163">
        <v>2789460</v>
      </c>
      <c r="F106" s="63">
        <v>2789460</v>
      </c>
      <c r="G106" s="164" t="s">
        <v>1998</v>
      </c>
      <c r="H106" s="162">
        <v>25</v>
      </c>
      <c r="I106" s="59" t="s">
        <v>2043</v>
      </c>
    </row>
    <row r="107" spans="1:9" ht="58.5" x14ac:dyDescent="0.15">
      <c r="A107" s="60">
        <v>105</v>
      </c>
      <c r="B107" s="62" t="s">
        <v>1915</v>
      </c>
      <c r="C107" s="59" t="s">
        <v>2121</v>
      </c>
      <c r="D107" s="162" t="s">
        <v>2039</v>
      </c>
      <c r="E107" s="163">
        <v>720869.97</v>
      </c>
      <c r="F107" s="63">
        <v>720869.97</v>
      </c>
      <c r="G107" s="164" t="s">
        <v>1998</v>
      </c>
      <c r="H107" s="162">
        <v>18</v>
      </c>
      <c r="I107" s="59" t="s">
        <v>2066</v>
      </c>
    </row>
    <row r="108" spans="1:9" ht="69.75" x14ac:dyDescent="0.15">
      <c r="A108" s="60">
        <v>106</v>
      </c>
      <c r="B108" s="62" t="s">
        <v>399</v>
      </c>
      <c r="C108" s="59" t="s">
        <v>400</v>
      </c>
      <c r="D108" s="162" t="s">
        <v>718</v>
      </c>
      <c r="E108" s="163">
        <v>3439200</v>
      </c>
      <c r="F108" s="63">
        <v>3439200</v>
      </c>
      <c r="G108" s="164" t="s">
        <v>1998</v>
      </c>
      <c r="H108" s="162">
        <v>25</v>
      </c>
      <c r="I108" s="59" t="s">
        <v>2102</v>
      </c>
    </row>
    <row r="109" spans="1:9" ht="104.25" x14ac:dyDescent="0.15">
      <c r="A109" s="60">
        <v>107</v>
      </c>
      <c r="B109" s="62" t="s">
        <v>1907</v>
      </c>
      <c r="C109" s="59" t="s">
        <v>1916</v>
      </c>
      <c r="D109" s="162" t="s">
        <v>2039</v>
      </c>
      <c r="E109" s="163">
        <v>1335042.02</v>
      </c>
      <c r="F109" s="63">
        <v>1335042.02</v>
      </c>
      <c r="G109" s="162" t="s">
        <v>2049</v>
      </c>
      <c r="H109" s="162">
        <v>20</v>
      </c>
      <c r="I109" s="59" t="s">
        <v>2043</v>
      </c>
    </row>
    <row r="110" spans="1:9" ht="162" x14ac:dyDescent="0.15">
      <c r="A110" s="60">
        <v>108</v>
      </c>
      <c r="B110" s="62" t="s">
        <v>1917</v>
      </c>
      <c r="C110" s="59" t="s">
        <v>2122</v>
      </c>
      <c r="D110" s="162" t="s">
        <v>2039</v>
      </c>
      <c r="E110" s="163">
        <v>1136597.92</v>
      </c>
      <c r="F110" s="63">
        <v>1136597.92</v>
      </c>
      <c r="G110" s="162" t="s">
        <v>2049</v>
      </c>
      <c r="H110" s="162">
        <v>20</v>
      </c>
      <c r="I110" s="59" t="s">
        <v>2043</v>
      </c>
    </row>
    <row r="111" spans="1:9" ht="58.5" x14ac:dyDescent="0.15">
      <c r="A111" s="60">
        <v>109</v>
      </c>
      <c r="B111" s="62" t="s">
        <v>401</v>
      </c>
      <c r="C111" s="59" t="s">
        <v>402</v>
      </c>
      <c r="D111" s="162" t="s">
        <v>718</v>
      </c>
      <c r="E111" s="163">
        <v>4579761.82</v>
      </c>
      <c r="F111" s="63">
        <v>4579761.82</v>
      </c>
      <c r="G111" s="162" t="s">
        <v>2049</v>
      </c>
      <c r="H111" s="162">
        <v>36</v>
      </c>
      <c r="I111" s="59" t="s">
        <v>2102</v>
      </c>
    </row>
    <row r="112" spans="1:9" ht="162" x14ac:dyDescent="0.15">
      <c r="A112" s="60">
        <v>110</v>
      </c>
      <c r="B112" s="62" t="s">
        <v>1918</v>
      </c>
      <c r="C112" s="59" t="s">
        <v>2123</v>
      </c>
      <c r="D112" s="162" t="s">
        <v>2039</v>
      </c>
      <c r="E112" s="163">
        <v>1067806.82</v>
      </c>
      <c r="F112" s="63">
        <v>1067806.82</v>
      </c>
      <c r="G112" s="164" t="s">
        <v>1998</v>
      </c>
      <c r="H112" s="162">
        <v>24</v>
      </c>
      <c r="I112" s="59" t="s">
        <v>2043</v>
      </c>
    </row>
    <row r="113" spans="1:9" ht="46.5" x14ac:dyDescent="0.15">
      <c r="A113" s="60">
        <v>111</v>
      </c>
      <c r="B113" s="62" t="s">
        <v>403</v>
      </c>
      <c r="C113" s="59" t="s">
        <v>2124</v>
      </c>
      <c r="D113" s="162" t="s">
        <v>718</v>
      </c>
      <c r="E113" s="163">
        <v>4800000</v>
      </c>
      <c r="F113" s="63">
        <v>4800000</v>
      </c>
      <c r="G113" s="164" t="s">
        <v>1998</v>
      </c>
      <c r="H113" s="162">
        <v>36</v>
      </c>
      <c r="I113" s="59" t="s">
        <v>2091</v>
      </c>
    </row>
    <row r="114" spans="1:9" ht="115.5" x14ac:dyDescent="0.15">
      <c r="A114" s="60">
        <v>112</v>
      </c>
      <c r="B114" s="62" t="s">
        <v>1919</v>
      </c>
      <c r="C114" s="59" t="s">
        <v>2125</v>
      </c>
      <c r="D114" s="162" t="s">
        <v>2039</v>
      </c>
      <c r="E114" s="163">
        <v>1896397</v>
      </c>
      <c r="F114" s="63">
        <v>1896397</v>
      </c>
      <c r="G114" s="164" t="s">
        <v>1998</v>
      </c>
      <c r="H114" s="162">
        <v>20</v>
      </c>
      <c r="I114" s="59" t="s">
        <v>2041</v>
      </c>
    </row>
    <row r="115" spans="1:9" ht="162" x14ac:dyDescent="0.15">
      <c r="A115" s="60">
        <v>113</v>
      </c>
      <c r="B115" s="62" t="s">
        <v>404</v>
      </c>
      <c r="C115" s="59" t="s">
        <v>2126</v>
      </c>
      <c r="D115" s="162" t="s">
        <v>718</v>
      </c>
      <c r="E115" s="163">
        <v>5000000</v>
      </c>
      <c r="F115" s="63">
        <v>5000000</v>
      </c>
      <c r="G115" s="164" t="s">
        <v>1998</v>
      </c>
      <c r="H115" s="162">
        <v>36</v>
      </c>
      <c r="I115" s="59" t="s">
        <v>2050</v>
      </c>
    </row>
    <row r="116" spans="1:9" ht="184.5" x14ac:dyDescent="0.15">
      <c r="A116" s="60">
        <v>114</v>
      </c>
      <c r="B116" s="62" t="s">
        <v>1920</v>
      </c>
      <c r="C116" s="59" t="s">
        <v>2127</v>
      </c>
      <c r="D116" s="162" t="s">
        <v>2039</v>
      </c>
      <c r="E116" s="163">
        <v>3000000</v>
      </c>
      <c r="F116" s="63">
        <v>3000000</v>
      </c>
      <c r="G116" s="164" t="s">
        <v>1998</v>
      </c>
      <c r="H116" s="162">
        <v>24</v>
      </c>
      <c r="I116" s="59" t="s">
        <v>2043</v>
      </c>
    </row>
    <row r="117" spans="1:9" ht="81" x14ac:dyDescent="0.15">
      <c r="A117" s="60">
        <v>115</v>
      </c>
      <c r="B117" s="62" t="s">
        <v>405</v>
      </c>
      <c r="C117" s="59" t="s">
        <v>406</v>
      </c>
      <c r="D117" s="162" t="s">
        <v>718</v>
      </c>
      <c r="E117" s="163">
        <v>4588000</v>
      </c>
      <c r="F117" s="63">
        <v>4588000</v>
      </c>
      <c r="G117" s="164" t="s">
        <v>1998</v>
      </c>
      <c r="H117" s="162">
        <v>36</v>
      </c>
      <c r="I117" s="59" t="s">
        <v>2099</v>
      </c>
    </row>
    <row r="118" spans="1:9" ht="93" x14ac:dyDescent="0.15">
      <c r="A118" s="60">
        <v>116</v>
      </c>
      <c r="B118" s="62" t="s">
        <v>1921</v>
      </c>
      <c r="C118" s="59" t="s">
        <v>2128</v>
      </c>
      <c r="D118" s="162" t="s">
        <v>2039</v>
      </c>
      <c r="E118" s="163">
        <v>314193.18</v>
      </c>
      <c r="F118" s="63">
        <v>314193.18</v>
      </c>
      <c r="G118" s="164" t="s">
        <v>1998</v>
      </c>
      <c r="H118" s="162">
        <v>15</v>
      </c>
      <c r="I118" s="59" t="s">
        <v>2066</v>
      </c>
    </row>
    <row r="119" spans="1:9" ht="162" x14ac:dyDescent="0.15">
      <c r="A119" s="60">
        <v>117</v>
      </c>
      <c r="B119" s="62" t="s">
        <v>1922</v>
      </c>
      <c r="C119" s="59" t="s">
        <v>2129</v>
      </c>
      <c r="D119" s="162" t="s">
        <v>2039</v>
      </c>
      <c r="E119" s="163">
        <v>2089104</v>
      </c>
      <c r="F119" s="63">
        <v>2089104</v>
      </c>
      <c r="G119" s="164" t="s">
        <v>1998</v>
      </c>
      <c r="H119" s="162">
        <v>20</v>
      </c>
      <c r="I119" s="59" t="s">
        <v>2066</v>
      </c>
    </row>
    <row r="120" spans="1:9" ht="46.5" x14ac:dyDescent="0.15">
      <c r="A120" s="60">
        <v>118</v>
      </c>
      <c r="B120" s="62" t="s">
        <v>407</v>
      </c>
      <c r="C120" s="59" t="s">
        <v>2130</v>
      </c>
      <c r="D120" s="162" t="s">
        <v>718</v>
      </c>
      <c r="E120" s="163">
        <v>1300000</v>
      </c>
      <c r="F120" s="63">
        <v>1300000</v>
      </c>
      <c r="G120" s="164" t="s">
        <v>1998</v>
      </c>
      <c r="H120" s="162">
        <v>15</v>
      </c>
      <c r="I120" s="59" t="s">
        <v>2131</v>
      </c>
    </row>
    <row r="121" spans="1:9" ht="150" x14ac:dyDescent="0.15">
      <c r="A121" s="60">
        <v>119</v>
      </c>
      <c r="B121" s="62" t="s">
        <v>1922</v>
      </c>
      <c r="C121" s="59" t="s">
        <v>2132</v>
      </c>
      <c r="D121" s="162" t="s">
        <v>2039</v>
      </c>
      <c r="E121" s="163">
        <v>1305304</v>
      </c>
      <c r="F121" s="63">
        <v>1305304</v>
      </c>
      <c r="G121" s="164" t="s">
        <v>1998</v>
      </c>
      <c r="H121" s="162">
        <v>15</v>
      </c>
      <c r="I121" s="59" t="s">
        <v>2066</v>
      </c>
    </row>
    <row r="122" spans="1:9" x14ac:dyDescent="0.15">
      <c r="E122" s="124">
        <f>SUM(E3:E121)</f>
        <v>251318029.85500002</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5"/>
  <sheetViews>
    <sheetView topLeftCell="A143" workbookViewId="0" xr3:uid="{F9CF3CF3-643B-5BE6-8B46-32C596A47465}">
      <selection activeCell="G160" sqref="G160"/>
    </sheetView>
  </sheetViews>
  <sheetFormatPr defaultRowHeight="12.75" x14ac:dyDescent="0.15"/>
  <cols>
    <col min="2" max="2" width="16.85546875" customWidth="1"/>
    <col min="3" max="3" width="21.44140625" customWidth="1"/>
    <col min="4" max="4" width="21.84375" customWidth="1"/>
    <col min="5" max="5" width="18.33984375" customWidth="1"/>
    <col min="6" max="6" width="22.3828125" customWidth="1"/>
    <col min="7" max="7" width="19.8203125" style="65" customWidth="1"/>
    <col min="8" max="8" width="17.52734375" customWidth="1"/>
    <col min="9" max="9" width="18.609375" customWidth="1"/>
    <col min="10" max="10" width="23.59765625" customWidth="1"/>
  </cols>
  <sheetData>
    <row r="1" spans="1:10" ht="52.5" customHeight="1" x14ac:dyDescent="0.2">
      <c r="A1" s="396" t="s">
        <v>747</v>
      </c>
      <c r="B1" s="398"/>
      <c r="C1" s="398"/>
      <c r="D1" s="398"/>
      <c r="E1" s="398"/>
      <c r="F1" s="398"/>
      <c r="G1" s="398"/>
    </row>
    <row r="2" spans="1:10" ht="64.900000000000006" customHeight="1" x14ac:dyDescent="0.15">
      <c r="A2" s="125" t="s">
        <v>452</v>
      </c>
      <c r="B2" s="67" t="s">
        <v>453</v>
      </c>
      <c r="C2" s="68" t="s">
        <v>454</v>
      </c>
      <c r="D2" s="67" t="s">
        <v>455</v>
      </c>
      <c r="E2" s="69" t="s">
        <v>456</v>
      </c>
      <c r="F2" s="69" t="s">
        <v>457</v>
      </c>
      <c r="G2" s="126" t="s">
        <v>1923</v>
      </c>
      <c r="H2" s="133" t="s">
        <v>1985</v>
      </c>
      <c r="I2" s="133" t="s">
        <v>1999</v>
      </c>
      <c r="J2" s="133" t="s">
        <v>1989</v>
      </c>
    </row>
    <row r="3" spans="1:10" ht="35.25" x14ac:dyDescent="0.15">
      <c r="A3" s="13">
        <v>1</v>
      </c>
      <c r="B3" s="61" t="s">
        <v>408</v>
      </c>
      <c r="C3" s="68" t="s">
        <v>409</v>
      </c>
      <c r="D3" s="67" t="s">
        <v>410</v>
      </c>
      <c r="E3" s="69" t="s">
        <v>411</v>
      </c>
      <c r="F3" s="70">
        <v>675000</v>
      </c>
      <c r="G3" s="126">
        <v>655000</v>
      </c>
      <c r="H3" s="194" t="s">
        <v>1994</v>
      </c>
      <c r="I3" s="240" t="s">
        <v>2135</v>
      </c>
      <c r="J3" s="169" t="s">
        <v>2164</v>
      </c>
    </row>
    <row r="4" spans="1:10" ht="35.25" x14ac:dyDescent="0.15">
      <c r="A4" s="13">
        <v>2</v>
      </c>
      <c r="B4" s="61" t="s">
        <v>408</v>
      </c>
      <c r="C4" s="68" t="s">
        <v>412</v>
      </c>
      <c r="D4" s="67" t="s">
        <v>413</v>
      </c>
      <c r="E4" s="69" t="s">
        <v>411</v>
      </c>
      <c r="F4" s="70">
        <v>219442</v>
      </c>
      <c r="G4" s="126">
        <v>219442</v>
      </c>
      <c r="H4" s="194" t="s">
        <v>1993</v>
      </c>
      <c r="I4" s="240" t="s">
        <v>2136</v>
      </c>
      <c r="J4" s="169" t="s">
        <v>2164</v>
      </c>
    </row>
    <row r="5" spans="1:10" ht="35.25" x14ac:dyDescent="0.15">
      <c r="A5" s="13">
        <v>3</v>
      </c>
      <c r="B5" s="61" t="s">
        <v>408</v>
      </c>
      <c r="C5" s="68" t="s">
        <v>414</v>
      </c>
      <c r="D5" s="67" t="s">
        <v>415</v>
      </c>
      <c r="E5" s="69" t="s">
        <v>416</v>
      </c>
      <c r="F5" s="70">
        <v>1550000</v>
      </c>
      <c r="G5" s="126">
        <v>1000000</v>
      </c>
      <c r="H5" s="194" t="s">
        <v>1993</v>
      </c>
      <c r="I5" s="240" t="s">
        <v>2135</v>
      </c>
      <c r="J5" s="169" t="s">
        <v>2164</v>
      </c>
    </row>
    <row r="6" spans="1:10" ht="35.25" x14ac:dyDescent="0.15">
      <c r="A6" s="13">
        <v>4</v>
      </c>
      <c r="B6" s="61" t="s">
        <v>408</v>
      </c>
      <c r="C6" s="68" t="s">
        <v>417</v>
      </c>
      <c r="D6" s="67" t="s">
        <v>418</v>
      </c>
      <c r="E6" s="69" t="s">
        <v>411</v>
      </c>
      <c r="F6" s="70">
        <v>132000</v>
      </c>
      <c r="G6" s="126">
        <v>132000</v>
      </c>
      <c r="H6" s="194" t="s">
        <v>1994</v>
      </c>
      <c r="I6" s="240" t="s">
        <v>2136</v>
      </c>
      <c r="J6" s="169" t="s">
        <v>2164</v>
      </c>
    </row>
    <row r="7" spans="1:10" ht="29.25" x14ac:dyDescent="0.15">
      <c r="A7" s="13">
        <v>5</v>
      </c>
      <c r="B7" s="61" t="s">
        <v>408</v>
      </c>
      <c r="C7" s="68" t="s">
        <v>419</v>
      </c>
      <c r="D7" s="67" t="s">
        <v>420</v>
      </c>
      <c r="E7" s="69" t="s">
        <v>23</v>
      </c>
      <c r="F7" s="70">
        <v>232400</v>
      </c>
      <c r="G7" s="126">
        <v>116200</v>
      </c>
      <c r="H7" s="194" t="s">
        <v>1992</v>
      </c>
      <c r="I7" s="240" t="s">
        <v>2136</v>
      </c>
      <c r="J7" s="169" t="s">
        <v>2164</v>
      </c>
    </row>
    <row r="8" spans="1:10" ht="29.25" x14ac:dyDescent="0.15">
      <c r="A8" s="13">
        <v>6</v>
      </c>
      <c r="B8" s="61" t="s">
        <v>408</v>
      </c>
      <c r="C8" s="68" t="s">
        <v>421</v>
      </c>
      <c r="D8" s="67" t="s">
        <v>422</v>
      </c>
      <c r="E8" s="69" t="s">
        <v>423</v>
      </c>
      <c r="F8" s="70">
        <v>190000</v>
      </c>
      <c r="G8" s="126">
        <v>190000</v>
      </c>
      <c r="H8" s="194" t="s">
        <v>1993</v>
      </c>
      <c r="I8" s="240" t="s">
        <v>2136</v>
      </c>
      <c r="J8" s="169" t="s">
        <v>2164</v>
      </c>
    </row>
    <row r="9" spans="1:10" ht="29.25" x14ac:dyDescent="0.15">
      <c r="A9" s="13">
        <v>7</v>
      </c>
      <c r="B9" s="61" t="s">
        <v>408</v>
      </c>
      <c r="C9" s="68" t="s">
        <v>424</v>
      </c>
      <c r="D9" s="67" t="s">
        <v>425</v>
      </c>
      <c r="E9" s="69" t="s">
        <v>23</v>
      </c>
      <c r="F9" s="70">
        <v>130000</v>
      </c>
      <c r="G9" s="126">
        <v>130000</v>
      </c>
      <c r="H9" s="194" t="s">
        <v>1993</v>
      </c>
      <c r="I9" s="240" t="s">
        <v>2136</v>
      </c>
      <c r="J9" s="169" t="s">
        <v>2164</v>
      </c>
    </row>
    <row r="10" spans="1:10" ht="35.25" x14ac:dyDescent="0.15">
      <c r="A10" s="13">
        <v>8</v>
      </c>
      <c r="B10" s="67" t="s">
        <v>408</v>
      </c>
      <c r="C10" s="68" t="s">
        <v>426</v>
      </c>
      <c r="D10" s="68" t="s">
        <v>427</v>
      </c>
      <c r="E10" s="69" t="s">
        <v>428</v>
      </c>
      <c r="F10" s="70">
        <v>3500000</v>
      </c>
      <c r="G10" s="126">
        <v>3400000</v>
      </c>
      <c r="H10" s="194" t="s">
        <v>1994</v>
      </c>
      <c r="I10" s="240" t="s">
        <v>2135</v>
      </c>
      <c r="J10" s="169" t="s">
        <v>2164</v>
      </c>
    </row>
    <row r="11" spans="1:10" ht="35.25" x14ac:dyDescent="0.15">
      <c r="A11" s="13">
        <v>9</v>
      </c>
      <c r="B11" s="67" t="s">
        <v>408</v>
      </c>
      <c r="C11" s="68" t="s">
        <v>429</v>
      </c>
      <c r="D11" s="68" t="s">
        <v>430</v>
      </c>
      <c r="E11" s="69" t="s">
        <v>428</v>
      </c>
      <c r="F11" s="70">
        <v>210000</v>
      </c>
      <c r="G11" s="126">
        <v>210000</v>
      </c>
      <c r="H11" s="194" t="s">
        <v>1994</v>
      </c>
      <c r="I11" s="240" t="s">
        <v>2136</v>
      </c>
      <c r="J11" s="169" t="s">
        <v>2164</v>
      </c>
    </row>
    <row r="12" spans="1:10" ht="29.25" x14ac:dyDescent="0.15">
      <c r="A12" s="13">
        <v>10</v>
      </c>
      <c r="B12" s="67" t="s">
        <v>408</v>
      </c>
      <c r="C12" s="68" t="s">
        <v>431</v>
      </c>
      <c r="D12" s="67" t="s">
        <v>432</v>
      </c>
      <c r="E12" s="69" t="s">
        <v>23</v>
      </c>
      <c r="F12" s="70">
        <v>313900</v>
      </c>
      <c r="G12" s="126">
        <v>313900</v>
      </c>
      <c r="H12" s="194" t="s">
        <v>1993</v>
      </c>
      <c r="I12" s="240" t="s">
        <v>2136</v>
      </c>
      <c r="J12" s="169" t="s">
        <v>2164</v>
      </c>
    </row>
    <row r="13" spans="1:10" ht="29.25" x14ac:dyDescent="0.15">
      <c r="A13" s="13">
        <v>11</v>
      </c>
      <c r="B13" s="67" t="s">
        <v>408</v>
      </c>
      <c r="C13" s="68" t="s">
        <v>433</v>
      </c>
      <c r="D13" s="67" t="s">
        <v>434</v>
      </c>
      <c r="E13" s="69" t="s">
        <v>435</v>
      </c>
      <c r="F13" s="70">
        <v>237974.28</v>
      </c>
      <c r="G13" s="126">
        <v>237974.28</v>
      </c>
      <c r="H13" s="194" t="s">
        <v>1993</v>
      </c>
      <c r="I13" s="240" t="s">
        <v>2136</v>
      </c>
      <c r="J13" s="169" t="s">
        <v>2164</v>
      </c>
    </row>
    <row r="14" spans="1:10" ht="29.25" x14ac:dyDescent="0.15">
      <c r="A14" s="13">
        <v>12</v>
      </c>
      <c r="B14" s="67" t="s">
        <v>408</v>
      </c>
      <c r="C14" s="68" t="s">
        <v>436</v>
      </c>
      <c r="D14" s="67" t="s">
        <v>437</v>
      </c>
      <c r="E14" s="69" t="s">
        <v>438</v>
      </c>
      <c r="F14" s="70">
        <v>1600000</v>
      </c>
      <c r="G14" s="126">
        <v>1600000</v>
      </c>
      <c r="H14" s="194" t="s">
        <v>1993</v>
      </c>
      <c r="I14" s="240" t="s">
        <v>2135</v>
      </c>
      <c r="J14" s="169" t="s">
        <v>2164</v>
      </c>
    </row>
    <row r="15" spans="1:10" ht="29.25" x14ac:dyDescent="0.15">
      <c r="A15" s="13">
        <v>13</v>
      </c>
      <c r="B15" s="67" t="s">
        <v>408</v>
      </c>
      <c r="C15" s="68" t="s">
        <v>439</v>
      </c>
      <c r="D15" s="67" t="s">
        <v>440</v>
      </c>
      <c r="E15" s="69" t="s">
        <v>23</v>
      </c>
      <c r="F15" s="70">
        <v>94766.22</v>
      </c>
      <c r="G15" s="126">
        <v>94766.22</v>
      </c>
      <c r="H15" s="194" t="s">
        <v>1994</v>
      </c>
      <c r="I15" s="240" t="s">
        <v>2136</v>
      </c>
      <c r="J15" s="169" t="s">
        <v>2164</v>
      </c>
    </row>
    <row r="16" spans="1:10" ht="46.5" x14ac:dyDescent="0.15">
      <c r="A16" s="13">
        <v>14</v>
      </c>
      <c r="B16" s="67" t="s">
        <v>408</v>
      </c>
      <c r="C16" s="68" t="s">
        <v>441</v>
      </c>
      <c r="D16" s="67" t="s">
        <v>442</v>
      </c>
      <c r="E16" s="69" t="s">
        <v>435</v>
      </c>
      <c r="F16" s="70">
        <v>1400000</v>
      </c>
      <c r="G16" s="126">
        <v>1250000</v>
      </c>
      <c r="H16" s="194" t="s">
        <v>1994</v>
      </c>
      <c r="I16" s="240" t="s">
        <v>2136</v>
      </c>
      <c r="J16" s="169" t="s">
        <v>2164</v>
      </c>
    </row>
    <row r="17" spans="1:10" ht="35.25" x14ac:dyDescent="0.15">
      <c r="A17" s="13">
        <v>15</v>
      </c>
      <c r="B17" s="67" t="s">
        <v>408</v>
      </c>
      <c r="C17" s="68" t="s">
        <v>443</v>
      </c>
      <c r="D17" s="68" t="s">
        <v>444</v>
      </c>
      <c r="E17" s="69" t="s">
        <v>438</v>
      </c>
      <c r="F17" s="71">
        <v>430000</v>
      </c>
      <c r="G17" s="60">
        <v>430000</v>
      </c>
      <c r="H17" s="194" t="s">
        <v>1993</v>
      </c>
      <c r="I17" s="240" t="s">
        <v>2136</v>
      </c>
      <c r="J17" s="169" t="s">
        <v>2164</v>
      </c>
    </row>
    <row r="18" spans="1:10" ht="29.25" x14ac:dyDescent="0.15">
      <c r="A18" s="13">
        <v>16</v>
      </c>
      <c r="B18" s="67" t="s">
        <v>408</v>
      </c>
      <c r="C18" s="68" t="s">
        <v>445</v>
      </c>
      <c r="D18" s="68" t="s">
        <v>446</v>
      </c>
      <c r="E18" s="69" t="s">
        <v>447</v>
      </c>
      <c r="F18" s="70">
        <v>2746855</v>
      </c>
      <c r="G18" s="126">
        <v>2100000</v>
      </c>
      <c r="H18" s="194" t="s">
        <v>1994</v>
      </c>
      <c r="I18" s="240" t="s">
        <v>2136</v>
      </c>
      <c r="J18" s="169" t="s">
        <v>2164</v>
      </c>
    </row>
    <row r="19" spans="1:10" ht="29.25" x14ac:dyDescent="0.15">
      <c r="A19" s="13">
        <v>17</v>
      </c>
      <c r="B19" s="67" t="s">
        <v>408</v>
      </c>
      <c r="C19" s="68" t="s">
        <v>439</v>
      </c>
      <c r="D19" s="68" t="s">
        <v>448</v>
      </c>
      <c r="E19" s="69" t="s">
        <v>438</v>
      </c>
      <c r="F19" s="70">
        <v>51235</v>
      </c>
      <c r="G19" s="126">
        <v>51235</v>
      </c>
      <c r="H19" s="194" t="s">
        <v>1994</v>
      </c>
      <c r="I19" s="240" t="s">
        <v>2136</v>
      </c>
      <c r="J19" s="169" t="s">
        <v>2164</v>
      </c>
    </row>
    <row r="20" spans="1:10" ht="29.25" x14ac:dyDescent="0.15">
      <c r="A20" s="13">
        <v>18</v>
      </c>
      <c r="B20" s="61" t="s">
        <v>408</v>
      </c>
      <c r="C20" s="67" t="s">
        <v>449</v>
      </c>
      <c r="D20" s="67" t="s">
        <v>450</v>
      </c>
      <c r="E20" s="67" t="s">
        <v>451</v>
      </c>
      <c r="F20" s="70">
        <v>1750000</v>
      </c>
      <c r="G20" s="126">
        <v>1750000</v>
      </c>
      <c r="H20" s="194" t="s">
        <v>1994</v>
      </c>
      <c r="I20" s="240" t="s">
        <v>2135</v>
      </c>
      <c r="J20" s="169" t="s">
        <v>2164</v>
      </c>
    </row>
    <row r="21" spans="1:10" ht="150" x14ac:dyDescent="0.15">
      <c r="A21" s="68">
        <v>19</v>
      </c>
      <c r="B21" s="72" t="s">
        <v>458</v>
      </c>
      <c r="C21" s="68" t="s">
        <v>459</v>
      </c>
      <c r="D21" s="68" t="s">
        <v>460</v>
      </c>
      <c r="E21" s="73" t="s">
        <v>461</v>
      </c>
      <c r="F21" s="71">
        <v>370000</v>
      </c>
      <c r="G21" s="60">
        <v>250000</v>
      </c>
      <c r="H21" s="166" t="s">
        <v>2137</v>
      </c>
      <c r="I21" s="128" t="s">
        <v>2138</v>
      </c>
      <c r="J21" s="169" t="s">
        <v>2164</v>
      </c>
    </row>
    <row r="22" spans="1:10" ht="35.25" x14ac:dyDescent="0.15">
      <c r="A22" s="68">
        <v>20</v>
      </c>
      <c r="B22" s="72" t="s">
        <v>458</v>
      </c>
      <c r="C22" s="68" t="s">
        <v>462</v>
      </c>
      <c r="D22" s="68" t="s">
        <v>463</v>
      </c>
      <c r="E22" s="73" t="s">
        <v>464</v>
      </c>
      <c r="F22" s="71">
        <v>375000</v>
      </c>
      <c r="G22" s="60">
        <v>250000</v>
      </c>
      <c r="H22" s="166" t="s">
        <v>2137</v>
      </c>
      <c r="I22" s="128" t="s">
        <v>2138</v>
      </c>
      <c r="J22" s="169" t="s">
        <v>2164</v>
      </c>
    </row>
    <row r="23" spans="1:10" ht="115.5" x14ac:dyDescent="0.15">
      <c r="A23" s="68">
        <v>21</v>
      </c>
      <c r="B23" s="72" t="s">
        <v>458</v>
      </c>
      <c r="C23" s="68" t="s">
        <v>465</v>
      </c>
      <c r="D23" s="68" t="s">
        <v>466</v>
      </c>
      <c r="E23" s="73" t="s">
        <v>467</v>
      </c>
      <c r="F23" s="71">
        <v>250000</v>
      </c>
      <c r="G23" s="60">
        <v>150000</v>
      </c>
      <c r="H23" s="166" t="s">
        <v>2139</v>
      </c>
      <c r="I23" s="128" t="s">
        <v>2138</v>
      </c>
      <c r="J23" s="169" t="s">
        <v>2164</v>
      </c>
    </row>
    <row r="24" spans="1:10" ht="35.25" x14ac:dyDescent="0.15">
      <c r="A24" s="68">
        <v>22</v>
      </c>
      <c r="B24" s="72" t="s">
        <v>458</v>
      </c>
      <c r="C24" s="68" t="s">
        <v>468</v>
      </c>
      <c r="D24" s="68" t="s">
        <v>469</v>
      </c>
      <c r="E24" s="73" t="s">
        <v>464</v>
      </c>
      <c r="F24" s="71">
        <v>200000</v>
      </c>
      <c r="G24" s="60">
        <v>130000</v>
      </c>
      <c r="H24" s="166" t="s">
        <v>2137</v>
      </c>
      <c r="I24" s="128" t="s">
        <v>2138</v>
      </c>
      <c r="J24" s="169" t="s">
        <v>2164</v>
      </c>
    </row>
    <row r="25" spans="1:10" ht="35.25" x14ac:dyDescent="0.15">
      <c r="A25" s="68">
        <v>23</v>
      </c>
      <c r="B25" s="72" t="s">
        <v>458</v>
      </c>
      <c r="C25" s="68" t="s">
        <v>470</v>
      </c>
      <c r="D25" s="68" t="s">
        <v>471</v>
      </c>
      <c r="E25" s="73" t="s">
        <v>464</v>
      </c>
      <c r="F25" s="71">
        <v>200000</v>
      </c>
      <c r="G25" s="60">
        <v>100000</v>
      </c>
      <c r="H25" s="166" t="s">
        <v>2137</v>
      </c>
      <c r="I25" s="128" t="s">
        <v>2138</v>
      </c>
      <c r="J25" s="169" t="s">
        <v>2164</v>
      </c>
    </row>
    <row r="26" spans="1:10" ht="93" x14ac:dyDescent="0.15">
      <c r="A26" s="68">
        <v>24</v>
      </c>
      <c r="B26" s="72" t="s">
        <v>458</v>
      </c>
      <c r="C26" s="68" t="s">
        <v>472</v>
      </c>
      <c r="D26" s="68" t="s">
        <v>473</v>
      </c>
      <c r="E26" s="73" t="s">
        <v>474</v>
      </c>
      <c r="F26" s="71">
        <v>65000</v>
      </c>
      <c r="G26" s="60">
        <v>39000</v>
      </c>
      <c r="H26" s="166" t="s">
        <v>2137</v>
      </c>
      <c r="I26" s="128" t="s">
        <v>2138</v>
      </c>
      <c r="J26" s="169" t="s">
        <v>2164</v>
      </c>
    </row>
    <row r="27" spans="1:10" ht="69.75" x14ac:dyDescent="0.15">
      <c r="A27" s="68">
        <v>25</v>
      </c>
      <c r="B27" s="72" t="s">
        <v>458</v>
      </c>
      <c r="C27" s="68" t="s">
        <v>475</v>
      </c>
      <c r="D27" s="68" t="s">
        <v>476</v>
      </c>
      <c r="E27" s="73" t="s">
        <v>477</v>
      </c>
      <c r="F27" s="71">
        <v>99300</v>
      </c>
      <c r="G27" s="60">
        <v>79440</v>
      </c>
      <c r="H27" s="166" t="s">
        <v>2137</v>
      </c>
      <c r="I27" s="128" t="s">
        <v>2138</v>
      </c>
      <c r="J27" s="169" t="s">
        <v>2164</v>
      </c>
    </row>
    <row r="28" spans="1:10" ht="162" x14ac:dyDescent="0.15">
      <c r="A28" s="13">
        <v>26</v>
      </c>
      <c r="B28" s="72" t="s">
        <v>458</v>
      </c>
      <c r="C28" s="68" t="s">
        <v>478</v>
      </c>
      <c r="D28" s="68" t="s">
        <v>479</v>
      </c>
      <c r="E28" s="68" t="s">
        <v>480</v>
      </c>
      <c r="F28" s="71">
        <v>650000</v>
      </c>
      <c r="G28" s="60">
        <v>250000</v>
      </c>
      <c r="H28" s="166" t="s">
        <v>2137</v>
      </c>
      <c r="I28" s="128" t="s">
        <v>2138</v>
      </c>
      <c r="J28" s="169" t="s">
        <v>2164</v>
      </c>
    </row>
    <row r="29" spans="1:10" ht="81" x14ac:dyDescent="0.15">
      <c r="A29" s="13">
        <v>27</v>
      </c>
      <c r="B29" s="72" t="s">
        <v>458</v>
      </c>
      <c r="C29" s="68" t="s">
        <v>481</v>
      </c>
      <c r="D29" s="68" t="s">
        <v>482</v>
      </c>
      <c r="E29" s="68" t="s">
        <v>483</v>
      </c>
      <c r="F29" s="71">
        <v>2500000</v>
      </c>
      <c r="G29" s="60">
        <v>500000</v>
      </c>
      <c r="H29" s="166" t="s">
        <v>2139</v>
      </c>
      <c r="I29" s="128" t="s">
        <v>2140</v>
      </c>
      <c r="J29" s="169" t="s">
        <v>2164</v>
      </c>
    </row>
    <row r="30" spans="1:10" ht="69.75" x14ac:dyDescent="0.15">
      <c r="A30" s="13">
        <v>28</v>
      </c>
      <c r="B30" s="72" t="s">
        <v>458</v>
      </c>
      <c r="C30" s="68" t="s">
        <v>472</v>
      </c>
      <c r="D30" s="68" t="s">
        <v>484</v>
      </c>
      <c r="E30" s="68" t="s">
        <v>485</v>
      </c>
      <c r="F30" s="71">
        <v>600000</v>
      </c>
      <c r="G30" s="60">
        <v>250000</v>
      </c>
      <c r="H30" s="166" t="s">
        <v>2137</v>
      </c>
      <c r="I30" s="128" t="s">
        <v>2138</v>
      </c>
      <c r="J30" s="169" t="s">
        <v>2164</v>
      </c>
    </row>
    <row r="31" spans="1:10" ht="127.5" x14ac:dyDescent="0.15">
      <c r="A31" s="13">
        <v>29</v>
      </c>
      <c r="B31" s="72" t="s">
        <v>458</v>
      </c>
      <c r="C31" s="68" t="s">
        <v>486</v>
      </c>
      <c r="D31" s="68" t="s">
        <v>487</v>
      </c>
      <c r="E31" s="68" t="s">
        <v>488</v>
      </c>
      <c r="F31" s="71">
        <v>650000</v>
      </c>
      <c r="G31" s="60">
        <v>250000</v>
      </c>
      <c r="H31" s="166" t="s">
        <v>2139</v>
      </c>
      <c r="I31" s="128" t="s">
        <v>2138</v>
      </c>
      <c r="J31" s="169" t="s">
        <v>2164</v>
      </c>
    </row>
    <row r="32" spans="1:10" ht="81" x14ac:dyDescent="0.15">
      <c r="A32" s="13">
        <v>30</v>
      </c>
      <c r="B32" s="72" t="s">
        <v>458</v>
      </c>
      <c r="C32" s="68" t="s">
        <v>489</v>
      </c>
      <c r="D32" s="68" t="s">
        <v>490</v>
      </c>
      <c r="E32" s="68" t="s">
        <v>491</v>
      </c>
      <c r="F32" s="71">
        <v>480000</v>
      </c>
      <c r="G32" s="60">
        <v>250000</v>
      </c>
      <c r="H32" s="128"/>
      <c r="I32" s="128"/>
      <c r="J32" s="169" t="s">
        <v>2164</v>
      </c>
    </row>
    <row r="33" spans="1:10" ht="111.75" x14ac:dyDescent="0.15">
      <c r="A33" s="13">
        <v>31</v>
      </c>
      <c r="B33" s="72" t="s">
        <v>492</v>
      </c>
      <c r="C33" s="68" t="s">
        <v>532</v>
      </c>
      <c r="D33" s="68" t="s">
        <v>533</v>
      </c>
      <c r="E33" s="68" t="s">
        <v>2141</v>
      </c>
      <c r="F33" s="227">
        <v>449500</v>
      </c>
      <c r="G33" s="228">
        <v>349500</v>
      </c>
      <c r="H33" s="193" t="s">
        <v>2142</v>
      </c>
      <c r="I33" s="229" t="s">
        <v>2143</v>
      </c>
      <c r="J33" s="230" t="s">
        <v>2144</v>
      </c>
    </row>
    <row r="34" spans="1:10" s="129" customFormat="1" ht="46.5" x14ac:dyDescent="0.15">
      <c r="A34" s="134">
        <v>32</v>
      </c>
      <c r="B34" s="224" t="s">
        <v>492</v>
      </c>
      <c r="C34" s="225" t="s">
        <v>2145</v>
      </c>
      <c r="D34" s="225" t="s">
        <v>2146</v>
      </c>
      <c r="E34" s="226" t="s">
        <v>2147</v>
      </c>
      <c r="F34" s="227">
        <v>252000</v>
      </c>
      <c r="G34" s="228">
        <v>220000</v>
      </c>
      <c r="H34" s="193" t="s">
        <v>2148</v>
      </c>
      <c r="I34" s="229" t="s">
        <v>2150</v>
      </c>
      <c r="J34" s="230" t="s">
        <v>2151</v>
      </c>
    </row>
    <row r="35" spans="1:10" s="129" customFormat="1" ht="81" x14ac:dyDescent="0.15">
      <c r="A35" s="134">
        <v>33</v>
      </c>
      <c r="B35" s="224" t="s">
        <v>492</v>
      </c>
      <c r="C35" s="225" t="s">
        <v>2152</v>
      </c>
      <c r="D35" s="225" t="s">
        <v>2153</v>
      </c>
      <c r="E35" s="226" t="s">
        <v>2154</v>
      </c>
      <c r="F35" s="227">
        <v>415000</v>
      </c>
      <c r="G35" s="228">
        <v>415000</v>
      </c>
      <c r="H35" s="193" t="s">
        <v>2155</v>
      </c>
      <c r="I35" s="231" t="s">
        <v>2156</v>
      </c>
      <c r="J35" s="230" t="s">
        <v>2157</v>
      </c>
    </row>
    <row r="36" spans="1:10" s="129" customFormat="1" ht="46.5" x14ac:dyDescent="0.15">
      <c r="A36" s="134">
        <v>34</v>
      </c>
      <c r="B36" s="225" t="s">
        <v>492</v>
      </c>
      <c r="C36" s="225" t="s">
        <v>2158</v>
      </c>
      <c r="D36" s="225" t="s">
        <v>2159</v>
      </c>
      <c r="E36" s="226" t="s">
        <v>2160</v>
      </c>
      <c r="F36" s="227">
        <v>200000</v>
      </c>
      <c r="G36" s="228">
        <v>200000</v>
      </c>
      <c r="H36" s="193" t="s">
        <v>2161</v>
      </c>
      <c r="I36" s="229" t="s">
        <v>2162</v>
      </c>
      <c r="J36" s="169" t="s">
        <v>2164</v>
      </c>
    </row>
    <row r="37" spans="1:10" ht="46.5" x14ac:dyDescent="0.15">
      <c r="A37" s="13">
        <v>35</v>
      </c>
      <c r="B37" s="72" t="s">
        <v>492</v>
      </c>
      <c r="C37" s="68" t="s">
        <v>493</v>
      </c>
      <c r="D37" s="68" t="s">
        <v>494</v>
      </c>
      <c r="E37" s="73" t="s">
        <v>447</v>
      </c>
      <c r="F37" s="71">
        <v>5200000</v>
      </c>
      <c r="G37" s="60">
        <v>3327500</v>
      </c>
      <c r="H37" s="167" t="s">
        <v>2161</v>
      </c>
      <c r="I37" s="168" t="s">
        <v>2163</v>
      </c>
      <c r="J37" s="169" t="s">
        <v>2164</v>
      </c>
    </row>
    <row r="38" spans="1:10" ht="102.75" x14ac:dyDescent="0.15">
      <c r="A38" s="13">
        <v>36</v>
      </c>
      <c r="B38" s="72" t="s">
        <v>492</v>
      </c>
      <c r="C38" s="68" t="s">
        <v>495</v>
      </c>
      <c r="D38" s="68" t="s">
        <v>496</v>
      </c>
      <c r="E38" s="73" t="s">
        <v>497</v>
      </c>
      <c r="F38" s="71">
        <v>2615000</v>
      </c>
      <c r="G38" s="60">
        <v>2515000</v>
      </c>
      <c r="H38" s="167" t="s">
        <v>2165</v>
      </c>
      <c r="I38" s="168" t="s">
        <v>2150</v>
      </c>
      <c r="J38" s="169" t="s">
        <v>2166</v>
      </c>
    </row>
    <row r="39" spans="1:10" ht="24" x14ac:dyDescent="0.15">
      <c r="A39" s="13">
        <v>37</v>
      </c>
      <c r="B39" s="72" t="s">
        <v>492</v>
      </c>
      <c r="C39" s="68" t="s">
        <v>498</v>
      </c>
      <c r="D39" s="68" t="s">
        <v>499</v>
      </c>
      <c r="E39" s="73" t="s">
        <v>497</v>
      </c>
      <c r="F39" s="71">
        <v>280000</v>
      </c>
      <c r="G39" s="60">
        <v>280000</v>
      </c>
      <c r="H39" s="167" t="s">
        <v>2167</v>
      </c>
      <c r="I39" s="168" t="s">
        <v>2168</v>
      </c>
      <c r="J39" s="171" t="s">
        <v>2169</v>
      </c>
    </row>
    <row r="40" spans="1:10" ht="29.25" x14ac:dyDescent="0.15">
      <c r="A40" s="13">
        <v>38</v>
      </c>
      <c r="B40" s="72" t="s">
        <v>492</v>
      </c>
      <c r="C40" s="68" t="s">
        <v>500</v>
      </c>
      <c r="D40" s="68" t="s">
        <v>501</v>
      </c>
      <c r="E40" s="73" t="s">
        <v>497</v>
      </c>
      <c r="F40" s="71">
        <v>1700000</v>
      </c>
      <c r="G40" s="60">
        <v>1700000</v>
      </c>
      <c r="H40" s="170" t="s">
        <v>2155</v>
      </c>
      <c r="I40" s="172" t="s">
        <v>2170</v>
      </c>
      <c r="J40" s="169" t="s">
        <v>2164</v>
      </c>
    </row>
    <row r="41" spans="1:10" ht="35.25" x14ac:dyDescent="0.15">
      <c r="A41" s="13">
        <v>39</v>
      </c>
      <c r="B41" s="72" t="s">
        <v>492</v>
      </c>
      <c r="C41" s="68" t="s">
        <v>502</v>
      </c>
      <c r="D41" s="68" t="s">
        <v>503</v>
      </c>
      <c r="E41" s="73" t="s">
        <v>497</v>
      </c>
      <c r="F41" s="71">
        <v>400000</v>
      </c>
      <c r="G41" s="60">
        <v>400000</v>
      </c>
      <c r="H41" s="170" t="s">
        <v>2155</v>
      </c>
      <c r="I41" s="173" t="s">
        <v>2143</v>
      </c>
      <c r="J41" s="169" t="s">
        <v>2164</v>
      </c>
    </row>
    <row r="42" spans="1:10" ht="35.25" x14ac:dyDescent="0.15">
      <c r="A42" s="13">
        <v>40</v>
      </c>
      <c r="B42" s="72" t="s">
        <v>492</v>
      </c>
      <c r="C42" s="68" t="s">
        <v>504</v>
      </c>
      <c r="D42" s="68" t="s">
        <v>505</v>
      </c>
      <c r="E42" s="73" t="s">
        <v>506</v>
      </c>
      <c r="F42" s="71">
        <v>73542.5</v>
      </c>
      <c r="G42" s="60">
        <v>73542.5</v>
      </c>
      <c r="H42" s="167" t="s">
        <v>2139</v>
      </c>
      <c r="I42" s="168" t="s">
        <v>2149</v>
      </c>
      <c r="J42" s="169" t="s">
        <v>2164</v>
      </c>
    </row>
    <row r="43" spans="1:10" ht="81" x14ac:dyDescent="0.15">
      <c r="A43" s="13">
        <v>41</v>
      </c>
      <c r="B43" s="72" t="s">
        <v>492</v>
      </c>
      <c r="C43" s="68" t="s">
        <v>507</v>
      </c>
      <c r="D43" s="68" t="s">
        <v>508</v>
      </c>
      <c r="E43" s="73" t="s">
        <v>509</v>
      </c>
      <c r="F43" s="71">
        <v>330000</v>
      </c>
      <c r="G43" s="60">
        <v>330000</v>
      </c>
      <c r="H43" s="174" t="s">
        <v>2161</v>
      </c>
      <c r="I43" s="174" t="s">
        <v>2143</v>
      </c>
      <c r="J43" s="169" t="s">
        <v>2164</v>
      </c>
    </row>
    <row r="44" spans="1:10" ht="58.5" x14ac:dyDescent="0.15">
      <c r="A44" s="13">
        <v>42</v>
      </c>
      <c r="B44" s="72" t="s">
        <v>492</v>
      </c>
      <c r="C44" s="68" t="s">
        <v>547</v>
      </c>
      <c r="D44" s="72" t="s">
        <v>2172</v>
      </c>
      <c r="E44" s="73" t="s">
        <v>2173</v>
      </c>
      <c r="F44" s="72">
        <v>240000</v>
      </c>
      <c r="G44" s="72">
        <v>120000</v>
      </c>
      <c r="H44" s="72" t="s">
        <v>2161</v>
      </c>
      <c r="I44" s="72" t="s">
        <v>2143</v>
      </c>
      <c r="J44" s="72" t="s">
        <v>2171</v>
      </c>
    </row>
    <row r="45" spans="1:10" ht="58.5" x14ac:dyDescent="0.15">
      <c r="A45" s="13">
        <v>43</v>
      </c>
      <c r="B45" s="72" t="s">
        <v>492</v>
      </c>
      <c r="C45" s="68" t="s">
        <v>510</v>
      </c>
      <c r="D45" s="68" t="s">
        <v>511</v>
      </c>
      <c r="E45" s="73" t="s">
        <v>512</v>
      </c>
      <c r="F45" s="71">
        <v>631220</v>
      </c>
      <c r="G45" s="60">
        <v>631220</v>
      </c>
      <c r="H45" s="174" t="s">
        <v>2161</v>
      </c>
      <c r="I45" s="174" t="s">
        <v>2162</v>
      </c>
      <c r="J45" s="175" t="s">
        <v>2174</v>
      </c>
    </row>
    <row r="46" spans="1:10" ht="29.25" x14ac:dyDescent="0.15">
      <c r="A46" s="13">
        <v>44</v>
      </c>
      <c r="B46" s="72" t="s">
        <v>492</v>
      </c>
      <c r="C46" s="68" t="s">
        <v>500</v>
      </c>
      <c r="D46" s="68" t="s">
        <v>513</v>
      </c>
      <c r="E46" s="73" t="s">
        <v>497</v>
      </c>
      <c r="F46" s="71">
        <v>600000</v>
      </c>
      <c r="G46" s="60">
        <v>600000</v>
      </c>
      <c r="H46" s="170" t="s">
        <v>2155</v>
      </c>
      <c r="I46" s="172" t="s">
        <v>2175</v>
      </c>
      <c r="J46" s="169" t="s">
        <v>2164</v>
      </c>
    </row>
    <row r="47" spans="1:10" ht="35.25" x14ac:dyDescent="0.15">
      <c r="A47" s="13">
        <v>45</v>
      </c>
      <c r="B47" s="72" t="s">
        <v>492</v>
      </c>
      <c r="C47" s="68" t="s">
        <v>502</v>
      </c>
      <c r="D47" s="68" t="s">
        <v>514</v>
      </c>
      <c r="E47" s="73" t="s">
        <v>515</v>
      </c>
      <c r="F47" s="71">
        <v>1060000</v>
      </c>
      <c r="G47" s="60">
        <v>1060000</v>
      </c>
      <c r="H47" s="170" t="s">
        <v>2155</v>
      </c>
      <c r="I47" s="172" t="s">
        <v>2176</v>
      </c>
      <c r="J47" s="169" t="s">
        <v>2164</v>
      </c>
    </row>
    <row r="48" spans="1:10" ht="81" x14ac:dyDescent="0.15">
      <c r="A48" s="13">
        <v>46</v>
      </c>
      <c r="B48" s="72" t="s">
        <v>492</v>
      </c>
      <c r="C48" s="68" t="s">
        <v>510</v>
      </c>
      <c r="D48" s="68" t="s">
        <v>516</v>
      </c>
      <c r="E48" s="73" t="s">
        <v>517</v>
      </c>
      <c r="F48" s="71">
        <v>632000</v>
      </c>
      <c r="G48" s="60">
        <v>632000</v>
      </c>
      <c r="H48" s="174" t="s">
        <v>2161</v>
      </c>
      <c r="I48" s="174" t="s">
        <v>2162</v>
      </c>
      <c r="J48" s="175" t="s">
        <v>2174</v>
      </c>
    </row>
    <row r="49" spans="1:10" s="129" customFormat="1" ht="69.75" x14ac:dyDescent="0.15">
      <c r="A49" s="134">
        <v>47</v>
      </c>
      <c r="B49" s="224" t="s">
        <v>492</v>
      </c>
      <c r="C49" s="225" t="s">
        <v>529</v>
      </c>
      <c r="D49" s="225" t="s">
        <v>2177</v>
      </c>
      <c r="E49" s="226" t="s">
        <v>2178</v>
      </c>
      <c r="F49" s="227">
        <v>195000</v>
      </c>
      <c r="G49" s="228">
        <v>165000</v>
      </c>
      <c r="H49" s="232" t="s">
        <v>2161</v>
      </c>
      <c r="I49" s="232" t="s">
        <v>2143</v>
      </c>
      <c r="J49" s="233" t="s">
        <v>2171</v>
      </c>
    </row>
    <row r="50" spans="1:10" ht="46.5" x14ac:dyDescent="0.15">
      <c r="A50" s="13">
        <v>48</v>
      </c>
      <c r="B50" s="72" t="s">
        <v>492</v>
      </c>
      <c r="C50" s="68" t="s">
        <v>518</v>
      </c>
      <c r="D50" s="68" t="s">
        <v>519</v>
      </c>
      <c r="E50" s="73" t="s">
        <v>520</v>
      </c>
      <c r="F50" s="71">
        <v>339020</v>
      </c>
      <c r="G50" s="60">
        <v>289020</v>
      </c>
      <c r="H50" s="174" t="s">
        <v>2161</v>
      </c>
      <c r="I50" s="170" t="s">
        <v>2135</v>
      </c>
      <c r="J50" s="175" t="s">
        <v>2174</v>
      </c>
    </row>
    <row r="51" spans="1:10" ht="46.5" x14ac:dyDescent="0.15">
      <c r="A51" s="13">
        <v>49</v>
      </c>
      <c r="B51" s="72" t="s">
        <v>492</v>
      </c>
      <c r="C51" s="68" t="s">
        <v>518</v>
      </c>
      <c r="D51" s="68" t="s">
        <v>521</v>
      </c>
      <c r="E51" s="73" t="s">
        <v>520</v>
      </c>
      <c r="F51" s="71">
        <v>565400</v>
      </c>
      <c r="G51" s="60">
        <v>515400</v>
      </c>
      <c r="H51" s="174" t="s">
        <v>2161</v>
      </c>
      <c r="I51" s="174" t="s">
        <v>2179</v>
      </c>
      <c r="J51" s="175" t="s">
        <v>2180</v>
      </c>
    </row>
    <row r="52" spans="1:10" ht="46.5" x14ac:dyDescent="0.15">
      <c r="A52" s="13">
        <v>50</v>
      </c>
      <c r="B52" s="72" t="s">
        <v>492</v>
      </c>
      <c r="C52" s="68" t="s">
        <v>522</v>
      </c>
      <c r="D52" s="68" t="s">
        <v>523</v>
      </c>
      <c r="E52" s="73" t="s">
        <v>520</v>
      </c>
      <c r="F52" s="71">
        <v>682418.73</v>
      </c>
      <c r="G52" s="60">
        <v>332418.73</v>
      </c>
      <c r="H52" s="167" t="s">
        <v>2161</v>
      </c>
      <c r="I52" s="174" t="s">
        <v>2162</v>
      </c>
      <c r="J52" s="169" t="s">
        <v>2164</v>
      </c>
    </row>
    <row r="53" spans="1:10" ht="29.25" x14ac:dyDescent="0.15">
      <c r="A53" s="13">
        <v>51</v>
      </c>
      <c r="B53" s="72" t="s">
        <v>492</v>
      </c>
      <c r="C53" s="68" t="s">
        <v>493</v>
      </c>
      <c r="D53" s="68" t="s">
        <v>524</v>
      </c>
      <c r="E53" s="68" t="s">
        <v>525</v>
      </c>
      <c r="F53" s="71">
        <v>695000</v>
      </c>
      <c r="G53" s="60">
        <v>695000</v>
      </c>
      <c r="H53" s="170" t="s">
        <v>2155</v>
      </c>
      <c r="I53" s="172" t="s">
        <v>2150</v>
      </c>
      <c r="J53" s="169" t="s">
        <v>2164</v>
      </c>
    </row>
    <row r="54" spans="1:10" ht="46.5" x14ac:dyDescent="0.15">
      <c r="A54" s="13">
        <v>52</v>
      </c>
      <c r="B54" s="72" t="s">
        <v>492</v>
      </c>
      <c r="C54" s="68" t="s">
        <v>526</v>
      </c>
      <c r="D54" s="68" t="s">
        <v>527</v>
      </c>
      <c r="E54" s="68" t="s">
        <v>528</v>
      </c>
      <c r="F54" s="71">
        <v>120000</v>
      </c>
      <c r="G54" s="60">
        <v>120000</v>
      </c>
      <c r="H54" s="167" t="s">
        <v>2148</v>
      </c>
      <c r="I54" s="170" t="s">
        <v>2135</v>
      </c>
      <c r="J54" s="175" t="s">
        <v>2181</v>
      </c>
    </row>
    <row r="55" spans="1:10" ht="35.25" x14ac:dyDescent="0.15">
      <c r="A55" s="13">
        <v>53</v>
      </c>
      <c r="B55" s="72" t="s">
        <v>492</v>
      </c>
      <c r="C55" s="68" t="s">
        <v>529</v>
      </c>
      <c r="D55" s="68" t="s">
        <v>530</v>
      </c>
      <c r="E55" s="68" t="s">
        <v>531</v>
      </c>
      <c r="F55" s="71">
        <v>105000</v>
      </c>
      <c r="G55" s="60">
        <v>80000</v>
      </c>
      <c r="H55" s="176" t="s">
        <v>2155</v>
      </c>
      <c r="I55" s="174" t="s">
        <v>2182</v>
      </c>
      <c r="J55" s="177" t="s">
        <v>2183</v>
      </c>
    </row>
    <row r="56" spans="1:10" ht="66" x14ac:dyDescent="0.15">
      <c r="A56" s="13">
        <v>54</v>
      </c>
      <c r="B56" s="72" t="s">
        <v>492</v>
      </c>
      <c r="C56" s="68" t="s">
        <v>532</v>
      </c>
      <c r="D56" s="68" t="s">
        <v>533</v>
      </c>
      <c r="E56" s="68" t="s">
        <v>534</v>
      </c>
      <c r="F56" s="71">
        <v>570000</v>
      </c>
      <c r="G56" s="60">
        <v>420000</v>
      </c>
      <c r="H56" s="176" t="s">
        <v>2155</v>
      </c>
      <c r="I56" s="168" t="s">
        <v>2156</v>
      </c>
      <c r="J56" s="178" t="s">
        <v>2184</v>
      </c>
    </row>
    <row r="57" spans="1:10" ht="66" x14ac:dyDescent="0.15">
      <c r="A57" s="13">
        <v>55</v>
      </c>
      <c r="B57" s="72" t="s">
        <v>492</v>
      </c>
      <c r="C57" s="68" t="s">
        <v>535</v>
      </c>
      <c r="D57" s="68" t="s">
        <v>536</v>
      </c>
      <c r="E57" s="68" t="s">
        <v>537</v>
      </c>
      <c r="F57" s="71">
        <v>580000</v>
      </c>
      <c r="G57" s="60">
        <v>480000</v>
      </c>
      <c r="H57" s="179" t="s">
        <v>2185</v>
      </c>
      <c r="I57" s="180" t="s">
        <v>2143</v>
      </c>
      <c r="J57" s="175" t="s">
        <v>2186</v>
      </c>
    </row>
    <row r="58" spans="1:10" ht="81" x14ac:dyDescent="0.15">
      <c r="A58" s="13">
        <v>56</v>
      </c>
      <c r="B58" s="72" t="s">
        <v>492</v>
      </c>
      <c r="C58" s="68" t="s">
        <v>538</v>
      </c>
      <c r="D58" s="68" t="s">
        <v>539</v>
      </c>
      <c r="E58" s="68" t="s">
        <v>540</v>
      </c>
      <c r="F58" s="71">
        <v>450000</v>
      </c>
      <c r="G58" s="60">
        <v>450000</v>
      </c>
      <c r="H58" s="167" t="s">
        <v>2155</v>
      </c>
      <c r="I58" s="168" t="s">
        <v>2179</v>
      </c>
      <c r="J58" s="171" t="s">
        <v>2187</v>
      </c>
    </row>
    <row r="59" spans="1:10" ht="47.25" x14ac:dyDescent="0.15">
      <c r="A59" s="13">
        <v>57</v>
      </c>
      <c r="B59" s="72" t="s">
        <v>492</v>
      </c>
      <c r="C59" s="68" t="s">
        <v>541</v>
      </c>
      <c r="D59" s="68" t="s">
        <v>542</v>
      </c>
      <c r="E59" s="68" t="s">
        <v>543</v>
      </c>
      <c r="F59" s="71">
        <v>552000</v>
      </c>
      <c r="G59" s="60">
        <v>552000</v>
      </c>
      <c r="H59" s="167" t="s">
        <v>2188</v>
      </c>
      <c r="I59" s="168" t="s">
        <v>2156</v>
      </c>
      <c r="J59" s="171" t="s">
        <v>2189</v>
      </c>
    </row>
    <row r="60" spans="1:10" s="129" customFormat="1" ht="81" x14ac:dyDescent="0.15">
      <c r="A60" s="134">
        <v>58</v>
      </c>
      <c r="B60" s="224" t="s">
        <v>492</v>
      </c>
      <c r="C60" s="225" t="s">
        <v>526</v>
      </c>
      <c r="D60" s="225" t="s">
        <v>2190</v>
      </c>
      <c r="E60" s="225" t="s">
        <v>2191</v>
      </c>
      <c r="F60" s="227">
        <v>87000</v>
      </c>
      <c r="G60" s="228">
        <v>87000</v>
      </c>
      <c r="H60" s="234" t="s">
        <v>2148</v>
      </c>
      <c r="I60" s="235" t="s">
        <v>2192</v>
      </c>
      <c r="J60" s="236" t="s">
        <v>2189</v>
      </c>
    </row>
    <row r="61" spans="1:10" ht="35.25" x14ac:dyDescent="0.15">
      <c r="A61" s="13">
        <v>59</v>
      </c>
      <c r="B61" s="72" t="s">
        <v>492</v>
      </c>
      <c r="C61" s="68" t="s">
        <v>529</v>
      </c>
      <c r="D61" s="68" t="s">
        <v>544</v>
      </c>
      <c r="E61" s="68" t="s">
        <v>531</v>
      </c>
      <c r="F61" s="71">
        <v>75000</v>
      </c>
      <c r="G61" s="60">
        <v>55000</v>
      </c>
      <c r="H61" s="176" t="s">
        <v>2161</v>
      </c>
      <c r="I61" s="174" t="s">
        <v>2192</v>
      </c>
      <c r="J61" s="177" t="s">
        <v>2183</v>
      </c>
    </row>
    <row r="62" spans="1:10" s="129" customFormat="1" ht="81" x14ac:dyDescent="0.15">
      <c r="A62" s="134">
        <v>60</v>
      </c>
      <c r="B62" s="193" t="s">
        <v>492</v>
      </c>
      <c r="C62" s="225" t="s">
        <v>538</v>
      </c>
      <c r="D62" s="225" t="s">
        <v>2193</v>
      </c>
      <c r="E62" s="225" t="s">
        <v>2194</v>
      </c>
      <c r="F62" s="237">
        <v>700000</v>
      </c>
      <c r="G62" s="228">
        <v>700000</v>
      </c>
      <c r="H62" s="238" t="s">
        <v>2155</v>
      </c>
      <c r="I62" s="236" t="s">
        <v>2135</v>
      </c>
      <c r="J62" s="239" t="s">
        <v>2195</v>
      </c>
    </row>
    <row r="63" spans="1:10" ht="35.25" x14ac:dyDescent="0.15">
      <c r="A63" s="13">
        <v>61</v>
      </c>
      <c r="B63" s="72" t="s">
        <v>492</v>
      </c>
      <c r="C63" s="68" t="s">
        <v>493</v>
      </c>
      <c r="D63" s="68" t="s">
        <v>545</v>
      </c>
      <c r="E63" s="68" t="s">
        <v>23</v>
      </c>
      <c r="F63" s="71">
        <v>2000000</v>
      </c>
      <c r="G63" s="60">
        <v>2000000</v>
      </c>
      <c r="H63" s="167" t="s">
        <v>2188</v>
      </c>
      <c r="I63" s="168" t="s">
        <v>2196</v>
      </c>
      <c r="J63" s="169" t="s">
        <v>2164</v>
      </c>
    </row>
    <row r="64" spans="1:10" ht="46.5" x14ac:dyDescent="0.15">
      <c r="A64" s="13">
        <v>62</v>
      </c>
      <c r="B64" s="72" t="s">
        <v>492</v>
      </c>
      <c r="C64" s="68" t="s">
        <v>526</v>
      </c>
      <c r="D64" s="68" t="s">
        <v>546</v>
      </c>
      <c r="E64" s="68" t="s">
        <v>528</v>
      </c>
      <c r="F64" s="71">
        <v>333000</v>
      </c>
      <c r="G64" s="60">
        <v>333000</v>
      </c>
      <c r="H64" s="167" t="s">
        <v>2148</v>
      </c>
      <c r="I64" s="168" t="s">
        <v>2179</v>
      </c>
      <c r="J64" s="171" t="s">
        <v>2181</v>
      </c>
    </row>
    <row r="65" spans="1:10" ht="150" x14ac:dyDescent="0.15">
      <c r="A65" s="13">
        <v>63</v>
      </c>
      <c r="B65" s="72" t="s">
        <v>492</v>
      </c>
      <c r="C65" s="68" t="s">
        <v>547</v>
      </c>
      <c r="D65" s="75" t="s">
        <v>548</v>
      </c>
      <c r="E65" s="68" t="s">
        <v>549</v>
      </c>
      <c r="F65" s="71">
        <v>1150000</v>
      </c>
      <c r="G65" s="60">
        <v>575000</v>
      </c>
      <c r="H65" s="181" t="s">
        <v>2197</v>
      </c>
      <c r="I65" s="182" t="s">
        <v>2198</v>
      </c>
      <c r="J65" s="183" t="s">
        <v>2199</v>
      </c>
    </row>
    <row r="66" spans="1:10" ht="35.25" x14ac:dyDescent="0.15">
      <c r="A66" s="13">
        <v>64</v>
      </c>
      <c r="B66" s="72" t="s">
        <v>492</v>
      </c>
      <c r="C66" s="68" t="s">
        <v>493</v>
      </c>
      <c r="D66" s="75" t="s">
        <v>550</v>
      </c>
      <c r="E66" s="68" t="s">
        <v>23</v>
      </c>
      <c r="F66" s="71">
        <v>2000000</v>
      </c>
      <c r="G66" s="60">
        <v>2000000</v>
      </c>
      <c r="H66" s="170" t="s">
        <v>2161</v>
      </c>
      <c r="I66" s="172" t="s">
        <v>2200</v>
      </c>
      <c r="J66" s="169" t="s">
        <v>2164</v>
      </c>
    </row>
    <row r="67" spans="1:10" ht="104.25" x14ac:dyDescent="0.15">
      <c r="A67" s="13">
        <v>65</v>
      </c>
      <c r="B67" s="72" t="s">
        <v>492</v>
      </c>
      <c r="C67" s="68" t="s">
        <v>541</v>
      </c>
      <c r="D67" s="75" t="s">
        <v>551</v>
      </c>
      <c r="E67" s="68" t="s">
        <v>552</v>
      </c>
      <c r="F67" s="71">
        <v>1600000</v>
      </c>
      <c r="G67" s="60">
        <v>1600000</v>
      </c>
      <c r="H67" s="170" t="s">
        <v>2155</v>
      </c>
      <c r="I67" s="172" t="s">
        <v>2201</v>
      </c>
      <c r="J67" s="175" t="s">
        <v>2202</v>
      </c>
    </row>
    <row r="68" spans="1:10" ht="81" x14ac:dyDescent="0.15">
      <c r="A68" s="13">
        <v>66</v>
      </c>
      <c r="B68" s="72" t="s">
        <v>492</v>
      </c>
      <c r="C68" s="68" t="s">
        <v>493</v>
      </c>
      <c r="D68" s="75" t="s">
        <v>553</v>
      </c>
      <c r="E68" s="68" t="s">
        <v>554</v>
      </c>
      <c r="F68" s="71">
        <v>1650000</v>
      </c>
      <c r="G68" s="60">
        <v>1650000</v>
      </c>
      <c r="H68" s="170" t="s">
        <v>2155</v>
      </c>
      <c r="I68" s="172" t="s">
        <v>2150</v>
      </c>
      <c r="J68" s="169" t="s">
        <v>2164</v>
      </c>
    </row>
    <row r="69" spans="1:10" ht="46.5" x14ac:dyDescent="0.15">
      <c r="A69" s="13">
        <v>67</v>
      </c>
      <c r="B69" s="72" t="s">
        <v>492</v>
      </c>
      <c r="C69" s="68" t="s">
        <v>493</v>
      </c>
      <c r="D69" s="75" t="s">
        <v>555</v>
      </c>
      <c r="E69" s="68" t="s">
        <v>556</v>
      </c>
      <c r="F69" s="71">
        <v>5300000</v>
      </c>
      <c r="G69" s="60">
        <v>5300000</v>
      </c>
      <c r="H69" s="170" t="s">
        <v>2155</v>
      </c>
      <c r="I69" s="172" t="s">
        <v>2196</v>
      </c>
      <c r="J69" s="169" t="s">
        <v>2164</v>
      </c>
    </row>
    <row r="70" spans="1:10" ht="30" x14ac:dyDescent="0.2">
      <c r="A70" s="13">
        <v>68</v>
      </c>
      <c r="B70" s="76" t="s">
        <v>557</v>
      </c>
      <c r="C70" s="68" t="s">
        <v>558</v>
      </c>
      <c r="D70" s="76" t="s">
        <v>559</v>
      </c>
      <c r="E70" s="76" t="s">
        <v>560</v>
      </c>
      <c r="F70" s="77">
        <v>410000</v>
      </c>
      <c r="G70" s="127">
        <f>F70*0.7</f>
        <v>287000</v>
      </c>
      <c r="H70" s="195" t="s">
        <v>1993</v>
      </c>
      <c r="I70" s="195" t="s">
        <v>2143</v>
      </c>
      <c r="J70" s="169" t="s">
        <v>2164</v>
      </c>
    </row>
    <row r="71" spans="1:10" ht="94.5" x14ac:dyDescent="0.2">
      <c r="A71" s="13">
        <v>69</v>
      </c>
      <c r="B71" s="76" t="s">
        <v>557</v>
      </c>
      <c r="C71" s="68" t="s">
        <v>561</v>
      </c>
      <c r="D71" s="76" t="s">
        <v>562</v>
      </c>
      <c r="E71" s="76" t="s">
        <v>563</v>
      </c>
      <c r="F71" s="77">
        <v>666666.67000000004</v>
      </c>
      <c r="G71" s="127">
        <f>F71*0.7</f>
        <v>466666.66899999999</v>
      </c>
      <c r="H71" s="195" t="s">
        <v>1993</v>
      </c>
      <c r="I71" s="195" t="s">
        <v>2156</v>
      </c>
      <c r="J71" s="169" t="s">
        <v>2164</v>
      </c>
    </row>
    <row r="72" spans="1:10" ht="30" x14ac:dyDescent="0.2">
      <c r="A72" s="13">
        <v>70</v>
      </c>
      <c r="B72" s="76" t="s">
        <v>557</v>
      </c>
      <c r="C72" s="68" t="s">
        <v>564</v>
      </c>
      <c r="D72" s="76" t="s">
        <v>565</v>
      </c>
      <c r="E72" s="76" t="s">
        <v>566</v>
      </c>
      <c r="F72" s="77">
        <v>684000</v>
      </c>
      <c r="G72" s="127">
        <f>F72*0.7</f>
        <v>478799.99999999994</v>
      </c>
      <c r="H72" s="195" t="s">
        <v>1993</v>
      </c>
      <c r="I72" s="195" t="s">
        <v>2175</v>
      </c>
      <c r="J72" s="169" t="s">
        <v>2164</v>
      </c>
    </row>
    <row r="73" spans="1:10" ht="41.25" x14ac:dyDescent="0.2">
      <c r="A73" s="13">
        <v>71</v>
      </c>
      <c r="B73" s="76" t="s">
        <v>557</v>
      </c>
      <c r="C73" s="68" t="s">
        <v>558</v>
      </c>
      <c r="D73" s="76" t="s">
        <v>567</v>
      </c>
      <c r="E73" s="76" t="s">
        <v>568</v>
      </c>
      <c r="F73" s="77">
        <v>380000</v>
      </c>
      <c r="G73" s="127">
        <f>F73*0.7</f>
        <v>266000</v>
      </c>
      <c r="H73" s="195" t="s">
        <v>1993</v>
      </c>
      <c r="I73" s="195" t="s">
        <v>2143</v>
      </c>
      <c r="J73" s="169" t="s">
        <v>2164</v>
      </c>
    </row>
    <row r="74" spans="1:10" ht="30" x14ac:dyDescent="0.2">
      <c r="A74" s="13">
        <v>72</v>
      </c>
      <c r="B74" s="76" t="s">
        <v>557</v>
      </c>
      <c r="C74" s="68" t="s">
        <v>569</v>
      </c>
      <c r="D74" s="76" t="s">
        <v>570</v>
      </c>
      <c r="E74" s="76" t="s">
        <v>566</v>
      </c>
      <c r="F74" s="77">
        <v>500000</v>
      </c>
      <c r="G74" s="127">
        <f>F74*0.7</f>
        <v>350000</v>
      </c>
      <c r="H74" s="195" t="s">
        <v>1993</v>
      </c>
      <c r="I74" s="195" t="s">
        <v>2143</v>
      </c>
      <c r="J74" s="169" t="s">
        <v>2164</v>
      </c>
    </row>
    <row r="75" spans="1:10" ht="30" x14ac:dyDescent="0.2">
      <c r="A75" s="13">
        <v>73</v>
      </c>
      <c r="B75" s="76" t="s">
        <v>557</v>
      </c>
      <c r="C75" s="68" t="s">
        <v>571</v>
      </c>
      <c r="D75" s="76" t="s">
        <v>572</v>
      </c>
      <c r="E75" s="76" t="s">
        <v>573</v>
      </c>
      <c r="F75" s="77">
        <v>2000000</v>
      </c>
      <c r="G75" s="127">
        <v>2000000</v>
      </c>
      <c r="H75" s="195" t="s">
        <v>1994</v>
      </c>
      <c r="I75" s="195" t="s">
        <v>2156</v>
      </c>
      <c r="J75" s="169" t="s">
        <v>2164</v>
      </c>
    </row>
    <row r="76" spans="1:10" ht="41.25" x14ac:dyDescent="0.2">
      <c r="A76" s="13">
        <v>74</v>
      </c>
      <c r="B76" s="76" t="s">
        <v>557</v>
      </c>
      <c r="C76" s="68" t="s">
        <v>574</v>
      </c>
      <c r="D76" s="76" t="s">
        <v>575</v>
      </c>
      <c r="E76" s="76" t="s">
        <v>576</v>
      </c>
      <c r="F76" s="77">
        <v>600000</v>
      </c>
      <c r="G76" s="127">
        <f>F76*0.7</f>
        <v>420000</v>
      </c>
      <c r="H76" s="195" t="s">
        <v>1993</v>
      </c>
      <c r="I76" s="195" t="s">
        <v>2156</v>
      </c>
      <c r="J76" s="169" t="s">
        <v>2164</v>
      </c>
    </row>
    <row r="77" spans="1:10" ht="68.25" x14ac:dyDescent="0.2">
      <c r="A77" s="13">
        <v>75</v>
      </c>
      <c r="B77" s="76" t="s">
        <v>557</v>
      </c>
      <c r="C77" s="68" t="s">
        <v>577</v>
      </c>
      <c r="D77" s="76" t="s">
        <v>578</v>
      </c>
      <c r="E77" s="76" t="s">
        <v>579</v>
      </c>
      <c r="F77" s="77">
        <v>540000</v>
      </c>
      <c r="G77" s="127">
        <f>F77*0.7</f>
        <v>378000</v>
      </c>
      <c r="H77" s="195" t="s">
        <v>1993</v>
      </c>
      <c r="I77" s="195" t="s">
        <v>2175</v>
      </c>
      <c r="J77" s="169" t="s">
        <v>2164</v>
      </c>
    </row>
    <row r="78" spans="1:10" ht="30" x14ac:dyDescent="0.2">
      <c r="A78" s="13">
        <v>76</v>
      </c>
      <c r="B78" s="76" t="s">
        <v>557</v>
      </c>
      <c r="C78" s="68" t="s">
        <v>580</v>
      </c>
      <c r="D78" s="76" t="s">
        <v>581</v>
      </c>
      <c r="E78" s="76" t="s">
        <v>582</v>
      </c>
      <c r="F78" s="77">
        <v>770400</v>
      </c>
      <c r="G78" s="127">
        <f>F78*0.7</f>
        <v>539280</v>
      </c>
      <c r="H78" s="195" t="s">
        <v>1993</v>
      </c>
      <c r="I78" s="195" t="s">
        <v>2156</v>
      </c>
      <c r="J78" s="169" t="s">
        <v>2164</v>
      </c>
    </row>
    <row r="79" spans="1:10" ht="30" x14ac:dyDescent="0.2">
      <c r="A79" s="13">
        <v>77</v>
      </c>
      <c r="B79" s="76" t="s">
        <v>557</v>
      </c>
      <c r="C79" s="68" t="s">
        <v>583</v>
      </c>
      <c r="D79" s="76" t="s">
        <v>584</v>
      </c>
      <c r="E79" s="76" t="s">
        <v>585</v>
      </c>
      <c r="F79" s="77">
        <v>740000</v>
      </c>
      <c r="G79" s="127">
        <f>F79*0.7</f>
        <v>517999.99999999994</v>
      </c>
      <c r="H79" s="195" t="s">
        <v>1993</v>
      </c>
      <c r="I79" s="195" t="s">
        <v>2156</v>
      </c>
      <c r="J79" s="169" t="s">
        <v>2164</v>
      </c>
    </row>
    <row r="80" spans="1:10" ht="30" x14ac:dyDescent="0.2">
      <c r="A80" s="13">
        <v>78</v>
      </c>
      <c r="B80" s="76" t="s">
        <v>557</v>
      </c>
      <c r="C80" s="68" t="s">
        <v>571</v>
      </c>
      <c r="D80" s="78" t="s">
        <v>586</v>
      </c>
      <c r="E80" s="78" t="s">
        <v>587</v>
      </c>
      <c r="F80" s="77">
        <v>2100000</v>
      </c>
      <c r="G80" s="127">
        <v>1470000</v>
      </c>
      <c r="H80" s="195" t="s">
        <v>1994</v>
      </c>
      <c r="I80" s="195" t="s">
        <v>2156</v>
      </c>
      <c r="J80" s="169" t="s">
        <v>2164</v>
      </c>
    </row>
    <row r="81" spans="1:10" ht="41.25" x14ac:dyDescent="0.2">
      <c r="A81" s="13">
        <v>79</v>
      </c>
      <c r="B81" s="76" t="s">
        <v>557</v>
      </c>
      <c r="C81" s="68" t="s">
        <v>588</v>
      </c>
      <c r="D81" s="78" t="s">
        <v>589</v>
      </c>
      <c r="E81" s="78" t="s">
        <v>568</v>
      </c>
      <c r="F81" s="77">
        <v>63167.58</v>
      </c>
      <c r="G81" s="127">
        <f t="shared" ref="G81:G92" si="0">F81*0.7</f>
        <v>44217.305999999997</v>
      </c>
      <c r="H81" s="195" t="s">
        <v>1993</v>
      </c>
      <c r="I81" s="195" t="s">
        <v>2143</v>
      </c>
      <c r="J81" s="169" t="s">
        <v>2164</v>
      </c>
    </row>
    <row r="82" spans="1:10" ht="68.25" x14ac:dyDescent="0.2">
      <c r="A82" s="13">
        <v>80</v>
      </c>
      <c r="B82" s="76" t="s">
        <v>557</v>
      </c>
      <c r="C82" s="68" t="s">
        <v>590</v>
      </c>
      <c r="D82" s="78" t="s">
        <v>591</v>
      </c>
      <c r="E82" s="78" t="s">
        <v>592</v>
      </c>
      <c r="F82" s="77">
        <v>450000</v>
      </c>
      <c r="G82" s="127">
        <f t="shared" si="0"/>
        <v>315000</v>
      </c>
      <c r="H82" s="195" t="s">
        <v>1993</v>
      </c>
      <c r="I82" s="195" t="s">
        <v>2143</v>
      </c>
      <c r="J82" s="169" t="s">
        <v>2164</v>
      </c>
    </row>
    <row r="83" spans="1:10" ht="121.5" x14ac:dyDescent="0.2">
      <c r="A83" s="13">
        <v>81</v>
      </c>
      <c r="B83" s="76" t="s">
        <v>557</v>
      </c>
      <c r="C83" s="68" t="s">
        <v>593</v>
      </c>
      <c r="D83" s="78" t="s">
        <v>594</v>
      </c>
      <c r="E83" s="78" t="s">
        <v>595</v>
      </c>
      <c r="F83" s="77">
        <v>279862.45</v>
      </c>
      <c r="G83" s="127">
        <f t="shared" si="0"/>
        <v>195903.715</v>
      </c>
      <c r="H83" s="195" t="s">
        <v>1993</v>
      </c>
      <c r="I83" s="195" t="s">
        <v>2143</v>
      </c>
      <c r="J83" s="169" t="s">
        <v>2164</v>
      </c>
    </row>
    <row r="84" spans="1:10" ht="30" x14ac:dyDescent="0.2">
      <c r="A84" s="13">
        <v>82</v>
      </c>
      <c r="B84" s="76" t="s">
        <v>557</v>
      </c>
      <c r="C84" s="68" t="s">
        <v>596</v>
      </c>
      <c r="D84" s="78" t="s">
        <v>597</v>
      </c>
      <c r="E84" s="78" t="s">
        <v>598</v>
      </c>
      <c r="F84" s="77">
        <v>135000</v>
      </c>
      <c r="G84" s="127">
        <f t="shared" si="0"/>
        <v>94500</v>
      </c>
      <c r="H84" s="195" t="s">
        <v>1993</v>
      </c>
      <c r="I84" s="195" t="s">
        <v>2143</v>
      </c>
      <c r="J84" s="169" t="s">
        <v>2164</v>
      </c>
    </row>
    <row r="85" spans="1:10" ht="41.25" x14ac:dyDescent="0.2">
      <c r="A85" s="13">
        <v>83</v>
      </c>
      <c r="B85" s="76" t="s">
        <v>557</v>
      </c>
      <c r="C85" s="68" t="s">
        <v>561</v>
      </c>
      <c r="D85" s="78" t="s">
        <v>562</v>
      </c>
      <c r="E85" s="78" t="s">
        <v>599</v>
      </c>
      <c r="F85" s="77">
        <v>666666.67000000004</v>
      </c>
      <c r="G85" s="127">
        <f t="shared" si="0"/>
        <v>466666.66899999999</v>
      </c>
      <c r="H85" s="195" t="s">
        <v>1993</v>
      </c>
      <c r="I85" s="195" t="s">
        <v>2203</v>
      </c>
      <c r="J85" s="169" t="s">
        <v>2164</v>
      </c>
    </row>
    <row r="86" spans="1:10" ht="41.25" x14ac:dyDescent="0.2">
      <c r="A86" s="13">
        <v>84</v>
      </c>
      <c r="B86" s="76" t="s">
        <v>557</v>
      </c>
      <c r="C86" s="68" t="s">
        <v>588</v>
      </c>
      <c r="D86" s="78" t="s">
        <v>600</v>
      </c>
      <c r="E86" s="78" t="s">
        <v>568</v>
      </c>
      <c r="F86" s="77">
        <v>49130.34</v>
      </c>
      <c r="G86" s="127">
        <f t="shared" si="0"/>
        <v>34391.237999999998</v>
      </c>
      <c r="H86" s="195" t="s">
        <v>1993</v>
      </c>
      <c r="I86" s="195" t="s">
        <v>2143</v>
      </c>
      <c r="J86" s="169" t="s">
        <v>2164</v>
      </c>
    </row>
    <row r="87" spans="1:10" ht="41.25" x14ac:dyDescent="0.2">
      <c r="A87" s="13">
        <v>85</v>
      </c>
      <c r="B87" s="76" t="s">
        <v>557</v>
      </c>
      <c r="C87" s="68" t="s">
        <v>601</v>
      </c>
      <c r="D87" s="78" t="s">
        <v>602</v>
      </c>
      <c r="E87" s="78" t="s">
        <v>603</v>
      </c>
      <c r="F87" s="77">
        <v>430000</v>
      </c>
      <c r="G87" s="127">
        <f t="shared" si="0"/>
        <v>301000</v>
      </c>
      <c r="H87" s="195" t="s">
        <v>1993</v>
      </c>
      <c r="I87" s="195" t="s">
        <v>2175</v>
      </c>
      <c r="J87" s="169" t="s">
        <v>2164</v>
      </c>
    </row>
    <row r="88" spans="1:10" ht="41.25" x14ac:dyDescent="0.2">
      <c r="A88" s="13">
        <v>86</v>
      </c>
      <c r="B88" s="76" t="s">
        <v>557</v>
      </c>
      <c r="C88" s="68" t="s">
        <v>588</v>
      </c>
      <c r="D88" s="78" t="s">
        <v>604</v>
      </c>
      <c r="E88" s="78" t="s">
        <v>568</v>
      </c>
      <c r="F88" s="77">
        <v>84223.44</v>
      </c>
      <c r="G88" s="127">
        <f t="shared" si="0"/>
        <v>58956.407999999996</v>
      </c>
      <c r="H88" s="195" t="s">
        <v>1993</v>
      </c>
      <c r="I88" s="195" t="s">
        <v>2143</v>
      </c>
      <c r="J88" s="169" t="s">
        <v>2164</v>
      </c>
    </row>
    <row r="89" spans="1:10" ht="41.25" x14ac:dyDescent="0.2">
      <c r="A89" s="13">
        <v>87</v>
      </c>
      <c r="B89" s="76" t="s">
        <v>557</v>
      </c>
      <c r="C89" s="68" t="s">
        <v>588</v>
      </c>
      <c r="D89" s="78" t="s">
        <v>605</v>
      </c>
      <c r="E89" s="78" t="s">
        <v>606</v>
      </c>
      <c r="F89" s="77">
        <v>448399.23</v>
      </c>
      <c r="G89" s="127">
        <f t="shared" si="0"/>
        <v>313879.46099999995</v>
      </c>
      <c r="H89" s="195" t="s">
        <v>1993</v>
      </c>
      <c r="I89" s="195" t="s">
        <v>2175</v>
      </c>
      <c r="J89" s="169" t="s">
        <v>2164</v>
      </c>
    </row>
    <row r="90" spans="1:10" ht="81" x14ac:dyDescent="0.2">
      <c r="A90" s="13">
        <v>88</v>
      </c>
      <c r="B90" s="76" t="s">
        <v>557</v>
      </c>
      <c r="C90" s="68" t="s">
        <v>607</v>
      </c>
      <c r="D90" s="78" t="s">
        <v>608</v>
      </c>
      <c r="E90" s="78" t="s">
        <v>609</v>
      </c>
      <c r="F90" s="77">
        <v>3600000</v>
      </c>
      <c r="G90" s="127">
        <f t="shared" si="0"/>
        <v>2520000</v>
      </c>
      <c r="H90" s="195" t="s">
        <v>1993</v>
      </c>
      <c r="I90" s="195" t="s">
        <v>2156</v>
      </c>
      <c r="J90" s="169" t="s">
        <v>2164</v>
      </c>
    </row>
    <row r="91" spans="1:10" ht="30" x14ac:dyDescent="0.2">
      <c r="A91" s="13">
        <v>89</v>
      </c>
      <c r="B91" s="76" t="s">
        <v>557</v>
      </c>
      <c r="C91" s="68" t="s">
        <v>610</v>
      </c>
      <c r="D91" s="78" t="s">
        <v>611</v>
      </c>
      <c r="E91" s="78" t="s">
        <v>612</v>
      </c>
      <c r="F91" s="77">
        <v>1940625</v>
      </c>
      <c r="G91" s="127">
        <f t="shared" si="0"/>
        <v>1358437.5</v>
      </c>
      <c r="H91" s="195" t="s">
        <v>1993</v>
      </c>
      <c r="I91" s="195" t="s">
        <v>2156</v>
      </c>
      <c r="J91" s="169" t="s">
        <v>2164</v>
      </c>
    </row>
    <row r="92" spans="1:10" ht="30" x14ac:dyDescent="0.2">
      <c r="A92" s="13">
        <v>90</v>
      </c>
      <c r="B92" s="76" t="s">
        <v>557</v>
      </c>
      <c r="C92" s="68" t="s">
        <v>588</v>
      </c>
      <c r="D92" s="78" t="s">
        <v>605</v>
      </c>
      <c r="E92" s="78" t="s">
        <v>613</v>
      </c>
      <c r="F92" s="77">
        <v>619218.38</v>
      </c>
      <c r="G92" s="127">
        <f t="shared" si="0"/>
        <v>433452.86599999998</v>
      </c>
      <c r="H92" s="195" t="s">
        <v>1993</v>
      </c>
      <c r="I92" s="195" t="s">
        <v>2175</v>
      </c>
      <c r="J92" s="169" t="s">
        <v>2164</v>
      </c>
    </row>
    <row r="93" spans="1:10" ht="81" x14ac:dyDescent="0.15">
      <c r="A93" s="13">
        <v>91</v>
      </c>
      <c r="B93" s="79" t="s">
        <v>614</v>
      </c>
      <c r="C93" s="68" t="s">
        <v>615</v>
      </c>
      <c r="D93" s="68" t="s">
        <v>616</v>
      </c>
      <c r="E93" s="68" t="s">
        <v>617</v>
      </c>
      <c r="F93" s="71">
        <v>388000</v>
      </c>
      <c r="G93" s="60">
        <v>150000</v>
      </c>
      <c r="H93" s="184" t="s">
        <v>2204</v>
      </c>
      <c r="I93" s="184" t="s">
        <v>2205</v>
      </c>
      <c r="J93" s="169" t="s">
        <v>2164</v>
      </c>
    </row>
    <row r="94" spans="1:10" ht="35.25" x14ac:dyDescent="0.15">
      <c r="A94" s="13">
        <v>92</v>
      </c>
      <c r="B94" s="79" t="s">
        <v>614</v>
      </c>
      <c r="C94" s="68" t="s">
        <v>618</v>
      </c>
      <c r="D94" s="68" t="s">
        <v>619</v>
      </c>
      <c r="E94" s="68" t="s">
        <v>620</v>
      </c>
      <c r="F94" s="70">
        <v>6000000</v>
      </c>
      <c r="G94" s="126">
        <v>500000</v>
      </c>
      <c r="H94" s="184" t="s">
        <v>2206</v>
      </c>
      <c r="I94" s="184" t="s">
        <v>2207</v>
      </c>
      <c r="J94" s="184" t="s">
        <v>2208</v>
      </c>
    </row>
    <row r="95" spans="1:10" ht="58.5" x14ac:dyDescent="0.15">
      <c r="A95" s="13">
        <v>93</v>
      </c>
      <c r="B95" s="80" t="s">
        <v>621</v>
      </c>
      <c r="C95" s="68" t="s">
        <v>622</v>
      </c>
      <c r="D95" s="67" t="s">
        <v>623</v>
      </c>
      <c r="E95" s="69" t="s">
        <v>624</v>
      </c>
      <c r="F95" s="70">
        <v>1130087.6000000001</v>
      </c>
      <c r="G95" s="126">
        <v>495087.6</v>
      </c>
      <c r="H95" s="196" t="s">
        <v>2209</v>
      </c>
      <c r="I95" s="196" t="s">
        <v>2210</v>
      </c>
      <c r="J95" s="197" t="s">
        <v>2211</v>
      </c>
    </row>
    <row r="96" spans="1:10" ht="46.5" x14ac:dyDescent="0.15">
      <c r="A96" s="13">
        <v>94</v>
      </c>
      <c r="B96" s="80" t="s">
        <v>621</v>
      </c>
      <c r="C96" s="68" t="s">
        <v>625</v>
      </c>
      <c r="D96" s="67" t="s">
        <v>626</v>
      </c>
      <c r="E96" s="69" t="s">
        <v>627</v>
      </c>
      <c r="F96" s="70">
        <v>500000</v>
      </c>
      <c r="G96" s="126">
        <v>500000</v>
      </c>
      <c r="H96" s="198" t="s">
        <v>2212</v>
      </c>
      <c r="I96" s="199" t="s">
        <v>2213</v>
      </c>
      <c r="J96" s="200" t="s">
        <v>2214</v>
      </c>
    </row>
    <row r="97" spans="1:10" ht="58.5" x14ac:dyDescent="0.15">
      <c r="A97" s="13">
        <v>95</v>
      </c>
      <c r="B97" s="80" t="s">
        <v>621</v>
      </c>
      <c r="C97" s="68" t="s">
        <v>628</v>
      </c>
      <c r="D97" s="68" t="s">
        <v>629</v>
      </c>
      <c r="E97" s="69" t="s">
        <v>630</v>
      </c>
      <c r="F97" s="70">
        <v>400000</v>
      </c>
      <c r="G97" s="126">
        <v>200000</v>
      </c>
      <c r="H97" s="201" t="s">
        <v>2215</v>
      </c>
      <c r="I97" s="202" t="s">
        <v>2216</v>
      </c>
      <c r="J97" s="201" t="s">
        <v>2217</v>
      </c>
    </row>
    <row r="98" spans="1:10" ht="138.75" x14ac:dyDescent="0.15">
      <c r="A98" s="13">
        <v>96</v>
      </c>
      <c r="B98" s="80" t="s">
        <v>621</v>
      </c>
      <c r="C98" s="68" t="s">
        <v>631</v>
      </c>
      <c r="D98" s="68" t="s">
        <v>632</v>
      </c>
      <c r="E98" s="69" t="s">
        <v>633</v>
      </c>
      <c r="F98" s="70">
        <v>3250000</v>
      </c>
      <c r="G98" s="126">
        <v>2000000</v>
      </c>
      <c r="H98" s="203" t="s">
        <v>2218</v>
      </c>
      <c r="I98" s="204" t="s">
        <v>2219</v>
      </c>
      <c r="J98" s="205" t="s">
        <v>2220</v>
      </c>
    </row>
    <row r="99" spans="1:10" ht="81" x14ac:dyDescent="0.15">
      <c r="A99" s="13">
        <v>97</v>
      </c>
      <c r="B99" s="80" t="s">
        <v>621</v>
      </c>
      <c r="C99" s="68" t="s">
        <v>634</v>
      </c>
      <c r="D99" s="68" t="s">
        <v>635</v>
      </c>
      <c r="E99" s="69" t="s">
        <v>636</v>
      </c>
      <c r="F99" s="70">
        <v>1200000</v>
      </c>
      <c r="G99" s="126">
        <v>500000</v>
      </c>
      <c r="H99" s="206" t="s">
        <v>2221</v>
      </c>
      <c r="I99" s="196" t="s">
        <v>2222</v>
      </c>
      <c r="J99" s="206" t="s">
        <v>2223</v>
      </c>
    </row>
    <row r="100" spans="1:10" ht="58.5" x14ac:dyDescent="0.15">
      <c r="A100" s="13">
        <v>98</v>
      </c>
      <c r="B100" s="80" t="s">
        <v>621</v>
      </c>
      <c r="C100" s="68" t="s">
        <v>637</v>
      </c>
      <c r="D100" s="68" t="s">
        <v>638</v>
      </c>
      <c r="E100" s="69" t="s">
        <v>639</v>
      </c>
      <c r="F100" s="70">
        <v>818703</v>
      </c>
      <c r="G100" s="126">
        <v>768703</v>
      </c>
      <c r="H100" s="207" t="s">
        <v>1998</v>
      </c>
      <c r="I100" s="207" t="s">
        <v>2224</v>
      </c>
      <c r="J100" s="208" t="s">
        <v>2225</v>
      </c>
    </row>
    <row r="101" spans="1:10" ht="369" x14ac:dyDescent="0.15">
      <c r="A101" s="13">
        <v>99</v>
      </c>
      <c r="B101" s="80" t="s">
        <v>621</v>
      </c>
      <c r="C101" s="68" t="s">
        <v>631</v>
      </c>
      <c r="D101" s="68" t="s">
        <v>640</v>
      </c>
      <c r="E101" s="69" t="s">
        <v>23</v>
      </c>
      <c r="F101" s="70">
        <v>430000</v>
      </c>
      <c r="G101" s="126">
        <v>430000</v>
      </c>
      <c r="H101" s="203" t="s">
        <v>2226</v>
      </c>
      <c r="I101" s="205" t="s">
        <v>2227</v>
      </c>
      <c r="J101" s="205" t="s">
        <v>2228</v>
      </c>
    </row>
    <row r="102" spans="1:10" ht="51" x14ac:dyDescent="0.15">
      <c r="A102" s="13">
        <v>100</v>
      </c>
      <c r="B102" s="80" t="s">
        <v>621</v>
      </c>
      <c r="C102" s="68" t="s">
        <v>641</v>
      </c>
      <c r="D102" s="68" t="s">
        <v>642</v>
      </c>
      <c r="E102" s="69" t="s">
        <v>643</v>
      </c>
      <c r="F102" s="70">
        <v>187000</v>
      </c>
      <c r="G102" s="126">
        <v>187000</v>
      </c>
      <c r="H102" s="209" t="s">
        <v>2229</v>
      </c>
      <c r="I102" s="209" t="s">
        <v>2230</v>
      </c>
      <c r="J102" s="209" t="s">
        <v>2231</v>
      </c>
    </row>
    <row r="103" spans="1:10" ht="69.75" x14ac:dyDescent="0.15">
      <c r="A103" s="13">
        <v>102</v>
      </c>
      <c r="B103" s="80" t="s">
        <v>621</v>
      </c>
      <c r="C103" s="68" t="s">
        <v>646</v>
      </c>
      <c r="D103" s="68" t="s">
        <v>647</v>
      </c>
      <c r="E103" s="69" t="s">
        <v>648</v>
      </c>
      <c r="F103" s="70">
        <v>100000</v>
      </c>
      <c r="G103" s="126">
        <v>100000</v>
      </c>
      <c r="H103" s="210" t="s">
        <v>2232</v>
      </c>
      <c r="I103" s="210" t="s">
        <v>2230</v>
      </c>
      <c r="J103" s="210" t="s">
        <v>2233</v>
      </c>
    </row>
    <row r="104" spans="1:10" ht="69.75" x14ac:dyDescent="0.15">
      <c r="A104" s="13">
        <v>103</v>
      </c>
      <c r="B104" s="80" t="s">
        <v>621</v>
      </c>
      <c r="C104" s="68" t="s">
        <v>646</v>
      </c>
      <c r="D104" s="68" t="s">
        <v>649</v>
      </c>
      <c r="E104" s="69" t="s">
        <v>23</v>
      </c>
      <c r="F104" s="70">
        <v>170000</v>
      </c>
      <c r="G104" s="126">
        <v>170000</v>
      </c>
      <c r="H104" s="210" t="s">
        <v>2232</v>
      </c>
      <c r="I104" s="210" t="s">
        <v>2230</v>
      </c>
      <c r="J104" s="210" t="s">
        <v>2233</v>
      </c>
    </row>
    <row r="105" spans="1:10" ht="69.75" x14ac:dyDescent="0.15">
      <c r="A105" s="13">
        <v>104</v>
      </c>
      <c r="B105" s="80" t="s">
        <v>621</v>
      </c>
      <c r="C105" s="68" t="s">
        <v>646</v>
      </c>
      <c r="D105" s="68" t="s">
        <v>650</v>
      </c>
      <c r="E105" s="69" t="s">
        <v>23</v>
      </c>
      <c r="F105" s="70">
        <v>63000</v>
      </c>
      <c r="G105" s="126">
        <v>63000</v>
      </c>
      <c r="H105" s="210" t="s">
        <v>2232</v>
      </c>
      <c r="I105" s="210" t="s">
        <v>2230</v>
      </c>
      <c r="J105" s="210" t="s">
        <v>2233</v>
      </c>
    </row>
    <row r="106" spans="1:10" ht="69.75" x14ac:dyDescent="0.15">
      <c r="A106" s="13">
        <v>105</v>
      </c>
      <c r="B106" s="80" t="s">
        <v>621</v>
      </c>
      <c r="C106" s="68" t="s">
        <v>651</v>
      </c>
      <c r="D106" s="68" t="s">
        <v>652</v>
      </c>
      <c r="E106" s="69" t="s">
        <v>653</v>
      </c>
      <c r="F106" s="70">
        <v>275000</v>
      </c>
      <c r="G106" s="126">
        <v>137500</v>
      </c>
      <c r="H106" s="211" t="s">
        <v>2209</v>
      </c>
      <c r="I106" s="212" t="s">
        <v>2234</v>
      </c>
      <c r="J106" s="212" t="s">
        <v>2235</v>
      </c>
    </row>
    <row r="107" spans="1:10" ht="46.5" x14ac:dyDescent="0.15">
      <c r="A107" s="13">
        <v>106</v>
      </c>
      <c r="B107" s="80" t="s">
        <v>621</v>
      </c>
      <c r="C107" s="68" t="s">
        <v>651</v>
      </c>
      <c r="D107" s="68" t="s">
        <v>654</v>
      </c>
      <c r="E107" s="69" t="s">
        <v>655</v>
      </c>
      <c r="F107" s="70">
        <v>160000</v>
      </c>
      <c r="G107" s="126">
        <v>80000</v>
      </c>
      <c r="H107" s="211" t="s">
        <v>2209</v>
      </c>
      <c r="I107" s="212" t="s">
        <v>2234</v>
      </c>
      <c r="J107" s="212" t="s">
        <v>2235</v>
      </c>
    </row>
    <row r="108" spans="1:10" ht="29.25" x14ac:dyDescent="0.15">
      <c r="A108" s="13">
        <v>107</v>
      </c>
      <c r="B108" s="80" t="s">
        <v>621</v>
      </c>
      <c r="C108" s="68" t="s">
        <v>656</v>
      </c>
      <c r="D108" s="68" t="s">
        <v>657</v>
      </c>
      <c r="E108" s="69" t="s">
        <v>648</v>
      </c>
      <c r="F108" s="70">
        <v>370000</v>
      </c>
      <c r="G108" s="126">
        <v>370000</v>
      </c>
      <c r="H108" s="213" t="s">
        <v>2165</v>
      </c>
      <c r="I108" s="214">
        <v>16</v>
      </c>
      <c r="J108" s="169" t="s">
        <v>2164</v>
      </c>
    </row>
    <row r="109" spans="1:10" ht="35.25" x14ac:dyDescent="0.15">
      <c r="A109" s="13">
        <v>108</v>
      </c>
      <c r="B109" s="80" t="s">
        <v>621</v>
      </c>
      <c r="C109" s="68" t="s">
        <v>656</v>
      </c>
      <c r="D109" s="68" t="s">
        <v>658</v>
      </c>
      <c r="E109" s="69" t="s">
        <v>659</v>
      </c>
      <c r="F109" s="70">
        <v>550000</v>
      </c>
      <c r="G109" s="126">
        <v>550000</v>
      </c>
      <c r="H109" s="213" t="s">
        <v>2165</v>
      </c>
      <c r="I109" s="214">
        <v>24</v>
      </c>
      <c r="J109" s="169" t="s">
        <v>2164</v>
      </c>
    </row>
    <row r="110" spans="1:10" ht="35.25" x14ac:dyDescent="0.15">
      <c r="A110" s="13">
        <v>109</v>
      </c>
      <c r="B110" s="80" t="s">
        <v>621</v>
      </c>
      <c r="C110" s="68" t="s">
        <v>660</v>
      </c>
      <c r="D110" s="68" t="s">
        <v>661</v>
      </c>
      <c r="E110" s="69" t="s">
        <v>662</v>
      </c>
      <c r="F110" s="70">
        <v>150000</v>
      </c>
      <c r="G110" s="126">
        <v>150000</v>
      </c>
      <c r="H110" s="196" t="s">
        <v>2209</v>
      </c>
      <c r="I110" s="196" t="s">
        <v>2236</v>
      </c>
      <c r="J110" s="169" t="s">
        <v>2164</v>
      </c>
    </row>
    <row r="111" spans="1:10" ht="46.5" x14ac:dyDescent="0.15">
      <c r="A111" s="13">
        <v>110</v>
      </c>
      <c r="B111" s="80" t="s">
        <v>621</v>
      </c>
      <c r="C111" s="68" t="s">
        <v>663</v>
      </c>
      <c r="D111" s="68" t="s">
        <v>664</v>
      </c>
      <c r="E111" s="69" t="s">
        <v>665</v>
      </c>
      <c r="F111" s="70">
        <v>250000</v>
      </c>
      <c r="G111" s="126">
        <v>121000</v>
      </c>
      <c r="H111" s="196" t="s">
        <v>2209</v>
      </c>
      <c r="I111" s="196" t="s">
        <v>2140</v>
      </c>
      <c r="J111" s="206" t="s">
        <v>2237</v>
      </c>
    </row>
    <row r="112" spans="1:10" ht="46.5" x14ac:dyDescent="0.15">
      <c r="A112" s="13">
        <v>111</v>
      </c>
      <c r="B112" s="80" t="s">
        <v>621</v>
      </c>
      <c r="C112" s="68" t="s">
        <v>666</v>
      </c>
      <c r="D112" s="68" t="s">
        <v>667</v>
      </c>
      <c r="E112" s="69" t="s">
        <v>630</v>
      </c>
      <c r="F112" s="70">
        <v>500000</v>
      </c>
      <c r="G112" s="126">
        <v>370000</v>
      </c>
      <c r="H112" s="206" t="s">
        <v>2238</v>
      </c>
      <c r="I112" s="196" t="s">
        <v>2140</v>
      </c>
      <c r="J112" s="206" t="s">
        <v>2239</v>
      </c>
    </row>
    <row r="113" spans="1:10" ht="69.75" x14ac:dyDescent="0.15">
      <c r="A113" s="13">
        <v>112</v>
      </c>
      <c r="B113" s="80" t="s">
        <v>621</v>
      </c>
      <c r="C113" s="68" t="s">
        <v>644</v>
      </c>
      <c r="D113" s="81" t="s">
        <v>645</v>
      </c>
      <c r="E113" s="82" t="s">
        <v>515</v>
      </c>
      <c r="F113" s="70">
        <v>1450000</v>
      </c>
      <c r="G113" s="126">
        <v>1450000</v>
      </c>
      <c r="H113" s="215" t="s">
        <v>2148</v>
      </c>
      <c r="I113" s="216" t="s">
        <v>2240</v>
      </c>
      <c r="J113" s="217" t="s">
        <v>2241</v>
      </c>
    </row>
    <row r="114" spans="1:10" ht="35.25" x14ac:dyDescent="0.15">
      <c r="A114" s="13">
        <v>113</v>
      </c>
      <c r="B114" s="80" t="s">
        <v>621</v>
      </c>
      <c r="C114" s="68" t="s">
        <v>668</v>
      </c>
      <c r="D114" s="68" t="s">
        <v>669</v>
      </c>
      <c r="E114" s="69" t="s">
        <v>670</v>
      </c>
      <c r="F114" s="70">
        <v>420000</v>
      </c>
      <c r="G114" s="126">
        <v>420000</v>
      </c>
      <c r="H114" s="196" t="s">
        <v>1998</v>
      </c>
      <c r="I114" s="209" t="s">
        <v>2230</v>
      </c>
      <c r="J114" s="169" t="s">
        <v>2164</v>
      </c>
    </row>
    <row r="115" spans="1:10" ht="46.5" x14ac:dyDescent="0.15">
      <c r="A115" s="13">
        <v>114</v>
      </c>
      <c r="B115" s="80" t="s">
        <v>621</v>
      </c>
      <c r="C115" s="68" t="s">
        <v>671</v>
      </c>
      <c r="D115" s="74" t="s">
        <v>672</v>
      </c>
      <c r="E115" s="74" t="s">
        <v>665</v>
      </c>
      <c r="F115" s="70">
        <v>740000</v>
      </c>
      <c r="G115" s="126">
        <v>740000</v>
      </c>
      <c r="H115" s="218" t="s">
        <v>2242</v>
      </c>
      <c r="I115" s="218" t="s">
        <v>2243</v>
      </c>
      <c r="J115" s="218" t="s">
        <v>2237</v>
      </c>
    </row>
    <row r="116" spans="1:10" ht="58.5" x14ac:dyDescent="0.15">
      <c r="A116" s="13">
        <v>115</v>
      </c>
      <c r="B116" s="80" t="s">
        <v>621</v>
      </c>
      <c r="C116" s="68" t="s">
        <v>628</v>
      </c>
      <c r="D116" s="74" t="s">
        <v>673</v>
      </c>
      <c r="E116" s="74" t="s">
        <v>630</v>
      </c>
      <c r="F116" s="70">
        <v>700000</v>
      </c>
      <c r="G116" s="126">
        <v>500000</v>
      </c>
      <c r="H116" s="201" t="s">
        <v>2244</v>
      </c>
      <c r="I116" s="202" t="s">
        <v>2216</v>
      </c>
      <c r="J116" s="201" t="s">
        <v>2245</v>
      </c>
    </row>
    <row r="117" spans="1:10" ht="114.75" x14ac:dyDescent="0.15">
      <c r="A117" s="13">
        <v>116</v>
      </c>
      <c r="B117" s="80" t="s">
        <v>621</v>
      </c>
      <c r="C117" s="68" t="s">
        <v>674</v>
      </c>
      <c r="D117" s="74" t="s">
        <v>675</v>
      </c>
      <c r="E117" s="83" t="s">
        <v>676</v>
      </c>
      <c r="F117" s="70">
        <v>309400</v>
      </c>
      <c r="G117" s="126">
        <v>278460</v>
      </c>
      <c r="H117" s="219" t="s">
        <v>2209</v>
      </c>
      <c r="I117" s="220" t="s">
        <v>2246</v>
      </c>
      <c r="J117" s="219" t="s">
        <v>2247</v>
      </c>
    </row>
    <row r="118" spans="1:10" ht="69.75" x14ac:dyDescent="0.15">
      <c r="A118" s="13">
        <v>117</v>
      </c>
      <c r="B118" s="80" t="s">
        <v>621</v>
      </c>
      <c r="C118" s="68" t="s">
        <v>646</v>
      </c>
      <c r="D118" s="74" t="s">
        <v>677</v>
      </c>
      <c r="E118" s="74" t="s">
        <v>678</v>
      </c>
      <c r="F118" s="70">
        <v>1750000</v>
      </c>
      <c r="G118" s="126">
        <v>1750000</v>
      </c>
      <c r="H118" s="221" t="s">
        <v>2232</v>
      </c>
      <c r="I118" s="221" t="s">
        <v>2248</v>
      </c>
      <c r="J118" s="221" t="s">
        <v>2249</v>
      </c>
    </row>
    <row r="119" spans="1:10" ht="125.25" x14ac:dyDescent="0.15">
      <c r="A119" s="13">
        <v>119</v>
      </c>
      <c r="B119" s="80" t="s">
        <v>621</v>
      </c>
      <c r="C119" s="68" t="s">
        <v>679</v>
      </c>
      <c r="D119" s="83" t="s">
        <v>680</v>
      </c>
      <c r="E119" s="83" t="s">
        <v>681</v>
      </c>
      <c r="F119" s="70">
        <v>5544750</v>
      </c>
      <c r="G119" s="126">
        <v>760000</v>
      </c>
      <c r="H119" s="222" t="s">
        <v>2250</v>
      </c>
      <c r="I119" s="222" t="s">
        <v>2251</v>
      </c>
      <c r="J119" s="222" t="s">
        <v>2252</v>
      </c>
    </row>
    <row r="120" spans="1:10" ht="127.5" x14ac:dyDescent="0.15">
      <c r="A120" s="13">
        <v>120</v>
      </c>
      <c r="B120" s="80" t="s">
        <v>621</v>
      </c>
      <c r="C120" s="68" t="s">
        <v>682</v>
      </c>
      <c r="D120" s="74" t="s">
        <v>683</v>
      </c>
      <c r="E120" s="74" t="s">
        <v>684</v>
      </c>
      <c r="F120" s="70">
        <v>5000000</v>
      </c>
      <c r="G120" s="126">
        <v>5000000</v>
      </c>
      <c r="H120" s="206" t="s">
        <v>2253</v>
      </c>
      <c r="I120" s="196" t="s">
        <v>2254</v>
      </c>
      <c r="J120" s="206" t="s">
        <v>2255</v>
      </c>
    </row>
    <row r="121" spans="1:10" ht="58.5" x14ac:dyDescent="0.15">
      <c r="A121" s="13">
        <v>121</v>
      </c>
      <c r="B121" s="80" t="s">
        <v>621</v>
      </c>
      <c r="C121" s="68" t="s">
        <v>685</v>
      </c>
      <c r="D121" s="74" t="s">
        <v>686</v>
      </c>
      <c r="E121" s="74" t="s">
        <v>48</v>
      </c>
      <c r="F121" s="70">
        <v>300000</v>
      </c>
      <c r="G121" s="126">
        <v>48613.1</v>
      </c>
      <c r="H121" s="223" t="s">
        <v>2256</v>
      </c>
      <c r="I121" s="223" t="s">
        <v>2257</v>
      </c>
      <c r="J121" s="223" t="s">
        <v>17</v>
      </c>
    </row>
    <row r="122" spans="1:10" ht="81" x14ac:dyDescent="0.15">
      <c r="A122" s="13">
        <v>122</v>
      </c>
      <c r="B122" s="80" t="s">
        <v>621</v>
      </c>
      <c r="C122" s="68" t="s">
        <v>687</v>
      </c>
      <c r="D122" s="74" t="s">
        <v>688</v>
      </c>
      <c r="E122" s="74" t="s">
        <v>684</v>
      </c>
      <c r="F122" s="70">
        <v>4586489.72</v>
      </c>
      <c r="G122" s="126">
        <v>500000</v>
      </c>
      <c r="H122" s="197" t="s">
        <v>2258</v>
      </c>
      <c r="I122" s="196" t="s">
        <v>2259</v>
      </c>
      <c r="J122" s="206" t="s">
        <v>2260</v>
      </c>
    </row>
    <row r="123" spans="1:10" ht="69.75" x14ac:dyDescent="0.15">
      <c r="A123" s="13">
        <v>123</v>
      </c>
      <c r="B123" s="80" t="s">
        <v>621</v>
      </c>
      <c r="C123" s="68" t="s">
        <v>687</v>
      </c>
      <c r="D123" s="74" t="s">
        <v>689</v>
      </c>
      <c r="E123" s="74" t="s">
        <v>690</v>
      </c>
      <c r="F123" s="70">
        <v>50000</v>
      </c>
      <c r="G123" s="126">
        <v>30000</v>
      </c>
      <c r="H123" s="206" t="s">
        <v>2261</v>
      </c>
      <c r="I123" s="196" t="s">
        <v>2262</v>
      </c>
      <c r="J123" s="206" t="s">
        <v>2263</v>
      </c>
    </row>
    <row r="124" spans="1:10" ht="46.5" x14ac:dyDescent="0.15">
      <c r="A124" s="13">
        <v>124</v>
      </c>
      <c r="B124" s="72" t="s">
        <v>691</v>
      </c>
      <c r="C124" s="68" t="s">
        <v>692</v>
      </c>
      <c r="D124" s="72" t="s">
        <v>693</v>
      </c>
      <c r="E124" s="73" t="s">
        <v>648</v>
      </c>
      <c r="F124" s="71">
        <v>305000</v>
      </c>
      <c r="G124" s="60">
        <v>60000</v>
      </c>
      <c r="H124" s="185" t="s">
        <v>2264</v>
      </c>
      <c r="I124" s="186">
        <v>43465</v>
      </c>
      <c r="J124" s="185" t="s">
        <v>2265</v>
      </c>
    </row>
    <row r="125" spans="1:10" ht="24" x14ac:dyDescent="0.15">
      <c r="A125" s="13">
        <v>125</v>
      </c>
      <c r="B125" s="72" t="s">
        <v>691</v>
      </c>
      <c r="C125" s="68" t="s">
        <v>694</v>
      </c>
      <c r="D125" s="72" t="s">
        <v>695</v>
      </c>
      <c r="E125" s="73" t="s">
        <v>696</v>
      </c>
      <c r="F125" s="71">
        <v>60000</v>
      </c>
      <c r="G125" s="60">
        <v>60000</v>
      </c>
      <c r="H125" s="187" t="s">
        <v>2197</v>
      </c>
      <c r="I125" s="187" t="s">
        <v>2266</v>
      </c>
      <c r="J125" s="187" t="s">
        <v>2267</v>
      </c>
    </row>
    <row r="126" spans="1:10" ht="24" x14ac:dyDescent="0.15">
      <c r="A126" s="13">
        <v>126</v>
      </c>
      <c r="B126" s="72" t="s">
        <v>691</v>
      </c>
      <c r="C126" s="68" t="s">
        <v>694</v>
      </c>
      <c r="D126" s="72" t="s">
        <v>695</v>
      </c>
      <c r="E126" s="73" t="s">
        <v>697</v>
      </c>
      <c r="F126" s="71">
        <v>100000</v>
      </c>
      <c r="G126" s="60">
        <v>100000</v>
      </c>
      <c r="H126" s="187" t="s">
        <v>2197</v>
      </c>
      <c r="I126" s="187" t="s">
        <v>2266</v>
      </c>
      <c r="J126" s="187" t="s">
        <v>2267</v>
      </c>
    </row>
    <row r="127" spans="1:10" ht="127.5" x14ac:dyDescent="0.15">
      <c r="A127" s="13">
        <v>127</v>
      </c>
      <c r="B127" s="61" t="s">
        <v>698</v>
      </c>
      <c r="C127" s="68" t="s">
        <v>699</v>
      </c>
      <c r="D127" s="67" t="s">
        <v>700</v>
      </c>
      <c r="E127" s="69" t="s">
        <v>701</v>
      </c>
      <c r="F127" s="70">
        <v>308437</v>
      </c>
      <c r="G127" s="126">
        <v>308437</v>
      </c>
      <c r="H127" s="188" t="s">
        <v>1998</v>
      </c>
      <c r="I127" s="188" t="s">
        <v>2268</v>
      </c>
      <c r="J127" s="189" t="s">
        <v>2269</v>
      </c>
    </row>
    <row r="128" spans="1:10" ht="93" x14ac:dyDescent="0.15">
      <c r="A128" s="13">
        <v>128</v>
      </c>
      <c r="B128" s="61" t="s">
        <v>698</v>
      </c>
      <c r="C128" s="68" t="s">
        <v>702</v>
      </c>
      <c r="D128" s="67" t="s">
        <v>703</v>
      </c>
      <c r="E128" s="69" t="s">
        <v>704</v>
      </c>
      <c r="F128" s="70">
        <v>874787</v>
      </c>
      <c r="G128" s="126">
        <v>874787</v>
      </c>
      <c r="H128" s="190" t="s">
        <v>1998</v>
      </c>
      <c r="I128" s="189" t="s">
        <v>2270</v>
      </c>
      <c r="J128" s="189" t="s">
        <v>2271</v>
      </c>
    </row>
    <row r="129" spans="1:10" ht="46.5" x14ac:dyDescent="0.15">
      <c r="A129" s="13">
        <v>129</v>
      </c>
      <c r="B129" s="61" t="s">
        <v>698</v>
      </c>
      <c r="C129" s="68" t="s">
        <v>705</v>
      </c>
      <c r="D129" s="67" t="s">
        <v>706</v>
      </c>
      <c r="E129" s="69" t="s">
        <v>707</v>
      </c>
      <c r="F129" s="70">
        <v>1224800</v>
      </c>
      <c r="G129" s="126">
        <v>1224800</v>
      </c>
      <c r="H129" s="191"/>
      <c r="I129" s="191"/>
      <c r="J129" s="189" t="s">
        <v>684</v>
      </c>
    </row>
    <row r="130" spans="1:10" ht="46.5" x14ac:dyDescent="0.15">
      <c r="A130" s="13">
        <v>130</v>
      </c>
      <c r="B130" s="61" t="s">
        <v>698</v>
      </c>
      <c r="C130" s="68" t="s">
        <v>708</v>
      </c>
      <c r="D130" s="67" t="s">
        <v>709</v>
      </c>
      <c r="E130" s="69" t="s">
        <v>707</v>
      </c>
      <c r="F130" s="70">
        <v>1208281.97</v>
      </c>
      <c r="G130" s="126">
        <v>500000</v>
      </c>
      <c r="H130" s="188" t="s">
        <v>1998</v>
      </c>
      <c r="I130" s="188" t="s">
        <v>2268</v>
      </c>
      <c r="J130" s="189" t="s">
        <v>2272</v>
      </c>
    </row>
    <row r="131" spans="1:10" ht="173.25" x14ac:dyDescent="0.15">
      <c r="A131" s="13">
        <v>131</v>
      </c>
      <c r="B131" s="61" t="s">
        <v>698</v>
      </c>
      <c r="C131" s="68" t="s">
        <v>710</v>
      </c>
      <c r="D131" s="67" t="s">
        <v>711</v>
      </c>
      <c r="E131" s="69" t="s">
        <v>712</v>
      </c>
      <c r="F131" s="70">
        <v>1300000</v>
      </c>
      <c r="G131" s="126">
        <v>688297</v>
      </c>
      <c r="H131" s="188" t="s">
        <v>1998</v>
      </c>
      <c r="I131" s="188" t="s">
        <v>2273</v>
      </c>
      <c r="J131" s="189" t="s">
        <v>2269</v>
      </c>
    </row>
    <row r="132" spans="1:10" ht="46.5" x14ac:dyDescent="0.15">
      <c r="A132" s="13">
        <v>132</v>
      </c>
      <c r="B132" s="61" t="s">
        <v>698</v>
      </c>
      <c r="C132" s="68" t="s">
        <v>713</v>
      </c>
      <c r="D132" s="67" t="s">
        <v>714</v>
      </c>
      <c r="E132" s="69" t="s">
        <v>715</v>
      </c>
      <c r="F132" s="70">
        <v>2500000</v>
      </c>
      <c r="G132" s="126">
        <v>1250000</v>
      </c>
      <c r="H132" s="188" t="s">
        <v>1997</v>
      </c>
      <c r="I132" s="188" t="s">
        <v>2274</v>
      </c>
      <c r="J132" s="189" t="s">
        <v>2275</v>
      </c>
    </row>
    <row r="133" spans="1:10" ht="24" x14ac:dyDescent="0.15">
      <c r="A133" s="13">
        <v>133</v>
      </c>
      <c r="B133" s="61" t="s">
        <v>698</v>
      </c>
      <c r="C133" s="68" t="s">
        <v>716</v>
      </c>
      <c r="D133" s="67" t="s">
        <v>717</v>
      </c>
      <c r="E133" s="69" t="s">
        <v>718</v>
      </c>
      <c r="F133" s="70">
        <v>6070000</v>
      </c>
      <c r="G133" s="126">
        <v>4820000</v>
      </c>
      <c r="H133" s="188" t="s">
        <v>1998</v>
      </c>
      <c r="I133" s="188" t="s">
        <v>2268</v>
      </c>
      <c r="J133" s="188" t="s">
        <v>684</v>
      </c>
    </row>
    <row r="134" spans="1:10" ht="135" x14ac:dyDescent="0.15">
      <c r="A134" s="13">
        <v>134</v>
      </c>
      <c r="B134" s="61" t="s">
        <v>698</v>
      </c>
      <c r="C134" s="68" t="s">
        <v>719</v>
      </c>
      <c r="D134" s="67" t="s">
        <v>720</v>
      </c>
      <c r="E134" s="84" t="s">
        <v>721</v>
      </c>
      <c r="F134" s="70">
        <v>600000</v>
      </c>
      <c r="G134" s="126">
        <v>590000</v>
      </c>
      <c r="H134" s="188" t="s">
        <v>1997</v>
      </c>
      <c r="I134" s="188" t="s">
        <v>2276</v>
      </c>
      <c r="J134" s="188" t="s">
        <v>2277</v>
      </c>
    </row>
    <row r="135" spans="1:10" ht="24" x14ac:dyDescent="0.15">
      <c r="A135" s="13">
        <v>135</v>
      </c>
      <c r="B135" s="61" t="s">
        <v>698</v>
      </c>
      <c r="C135" s="68" t="s">
        <v>722</v>
      </c>
      <c r="D135" s="67" t="s">
        <v>723</v>
      </c>
      <c r="E135" s="69" t="s">
        <v>718</v>
      </c>
      <c r="F135" s="70">
        <v>1300000</v>
      </c>
      <c r="G135" s="126">
        <v>1300000</v>
      </c>
      <c r="H135" s="188" t="s">
        <v>1998</v>
      </c>
      <c r="I135" s="189" t="s">
        <v>2274</v>
      </c>
      <c r="J135" s="189" t="s">
        <v>2278</v>
      </c>
    </row>
    <row r="136" spans="1:10" ht="35.25" x14ac:dyDescent="0.15">
      <c r="A136" s="13">
        <v>136</v>
      </c>
      <c r="B136" s="61" t="s">
        <v>698</v>
      </c>
      <c r="C136" s="68" t="s">
        <v>724</v>
      </c>
      <c r="D136" s="67" t="s">
        <v>725</v>
      </c>
      <c r="E136" s="69" t="s">
        <v>214</v>
      </c>
      <c r="F136" s="70">
        <v>380000</v>
      </c>
      <c r="G136" s="126">
        <v>185000</v>
      </c>
      <c r="H136" s="188" t="s">
        <v>1998</v>
      </c>
      <c r="I136" s="188" t="s">
        <v>2268</v>
      </c>
      <c r="J136" s="189" t="s">
        <v>2279</v>
      </c>
    </row>
    <row r="137" spans="1:10" ht="35.25" x14ac:dyDescent="0.15">
      <c r="A137" s="13">
        <v>137</v>
      </c>
      <c r="B137" s="61" t="s">
        <v>698</v>
      </c>
      <c r="C137" s="68" t="s">
        <v>726</v>
      </c>
      <c r="D137" s="67" t="s">
        <v>727</v>
      </c>
      <c r="E137" s="69" t="s">
        <v>728</v>
      </c>
      <c r="F137" s="70">
        <v>2500000</v>
      </c>
      <c r="G137" s="126">
        <v>2500000</v>
      </c>
      <c r="H137" s="188" t="s">
        <v>1998</v>
      </c>
      <c r="I137" s="188" t="s">
        <v>2268</v>
      </c>
      <c r="J137" s="189" t="s">
        <v>684</v>
      </c>
    </row>
    <row r="138" spans="1:10" ht="104.25" x14ac:dyDescent="0.15">
      <c r="A138" s="13">
        <v>138</v>
      </c>
      <c r="B138" s="61" t="s">
        <v>698</v>
      </c>
      <c r="C138" s="68" t="s">
        <v>729</v>
      </c>
      <c r="D138" s="67" t="s">
        <v>730</v>
      </c>
      <c r="E138" s="69" t="s">
        <v>731</v>
      </c>
      <c r="F138" s="70">
        <v>650000</v>
      </c>
      <c r="G138" s="126">
        <v>600000</v>
      </c>
      <c r="H138" s="188" t="s">
        <v>1998</v>
      </c>
      <c r="I138" s="188" t="s">
        <v>2138</v>
      </c>
      <c r="J138" s="189" t="s">
        <v>2280</v>
      </c>
    </row>
    <row r="139" spans="1:10" ht="150" x14ac:dyDescent="0.15">
      <c r="A139" s="13">
        <v>139</v>
      </c>
      <c r="B139" s="61" t="s">
        <v>698</v>
      </c>
      <c r="C139" s="68" t="s">
        <v>732</v>
      </c>
      <c r="D139" s="67" t="s">
        <v>733</v>
      </c>
      <c r="E139" s="69" t="s">
        <v>734</v>
      </c>
      <c r="F139" s="70">
        <v>800000</v>
      </c>
      <c r="G139" s="126">
        <v>700000</v>
      </c>
      <c r="H139" s="188" t="s">
        <v>1998</v>
      </c>
      <c r="I139" s="189" t="s">
        <v>2138</v>
      </c>
      <c r="J139" s="192"/>
    </row>
    <row r="140" spans="1:10" ht="127.5" x14ac:dyDescent="0.15">
      <c r="A140" s="13">
        <v>140</v>
      </c>
      <c r="B140" s="61" t="s">
        <v>698</v>
      </c>
      <c r="C140" s="68" t="s">
        <v>722</v>
      </c>
      <c r="D140" s="67" t="s">
        <v>735</v>
      </c>
      <c r="E140" s="69" t="s">
        <v>736</v>
      </c>
      <c r="F140" s="70">
        <v>900000</v>
      </c>
      <c r="G140" s="126">
        <v>900000</v>
      </c>
      <c r="H140" s="188" t="s">
        <v>1996</v>
      </c>
      <c r="I140" s="189" t="s">
        <v>2281</v>
      </c>
      <c r="J140" s="189" t="s">
        <v>2282</v>
      </c>
    </row>
    <row r="141" spans="1:10" ht="35.25" x14ac:dyDescent="0.15">
      <c r="A141" s="13">
        <v>141</v>
      </c>
      <c r="B141" s="61" t="s">
        <v>698</v>
      </c>
      <c r="C141" s="68" t="s">
        <v>726</v>
      </c>
      <c r="D141" s="67" t="s">
        <v>737</v>
      </c>
      <c r="E141" s="69" t="s">
        <v>728</v>
      </c>
      <c r="F141" s="70">
        <v>4000000</v>
      </c>
      <c r="G141" s="126">
        <v>4000000</v>
      </c>
      <c r="H141" s="188" t="s">
        <v>1998</v>
      </c>
      <c r="I141" s="188" t="s">
        <v>2268</v>
      </c>
      <c r="J141" s="189" t="s">
        <v>684</v>
      </c>
    </row>
    <row r="142" spans="1:10" ht="58.5" x14ac:dyDescent="0.15">
      <c r="A142" s="13">
        <v>142</v>
      </c>
      <c r="B142" s="61" t="s">
        <v>738</v>
      </c>
      <c r="C142" s="68" t="s">
        <v>739</v>
      </c>
      <c r="D142" s="85" t="s">
        <v>740</v>
      </c>
      <c r="E142" s="73" t="s">
        <v>741</v>
      </c>
      <c r="F142" s="70">
        <v>487105.5</v>
      </c>
      <c r="G142" s="126">
        <v>425790.5</v>
      </c>
      <c r="H142" s="134" t="s">
        <v>2283</v>
      </c>
      <c r="I142" s="134" t="s">
        <v>2284</v>
      </c>
      <c r="J142" s="193" t="s">
        <v>2285</v>
      </c>
    </row>
    <row r="143" spans="1:10" ht="391.5" x14ac:dyDescent="0.15">
      <c r="A143" s="13">
        <v>143</v>
      </c>
      <c r="B143" s="61" t="s">
        <v>738</v>
      </c>
      <c r="C143" s="68" t="s">
        <v>742</v>
      </c>
      <c r="D143" s="85" t="s">
        <v>743</v>
      </c>
      <c r="E143" s="73" t="s">
        <v>741</v>
      </c>
      <c r="F143" s="70">
        <v>300000</v>
      </c>
      <c r="G143" s="126">
        <v>300000</v>
      </c>
      <c r="H143" s="134" t="s">
        <v>1994</v>
      </c>
      <c r="I143" s="134" t="s">
        <v>2287</v>
      </c>
      <c r="J143" s="193" t="s">
        <v>2288</v>
      </c>
    </row>
    <row r="144" spans="1:10" ht="46.5" x14ac:dyDescent="0.15">
      <c r="A144" s="13">
        <v>144</v>
      </c>
      <c r="B144" s="61" t="s">
        <v>738</v>
      </c>
      <c r="C144" s="68" t="s">
        <v>744</v>
      </c>
      <c r="D144" s="85" t="s">
        <v>745</v>
      </c>
      <c r="E144" s="73" t="s">
        <v>746</v>
      </c>
      <c r="F144" s="70">
        <v>880000</v>
      </c>
      <c r="G144" s="126">
        <v>880000</v>
      </c>
      <c r="H144" s="134" t="s">
        <v>2209</v>
      </c>
      <c r="I144" s="134" t="s">
        <v>2268</v>
      </c>
      <c r="J144" s="193" t="s">
        <v>2289</v>
      </c>
    </row>
    <row r="145" spans="7:7" x14ac:dyDescent="0.15">
      <c r="G145" s="241">
        <f>SUM(G3:G144)</f>
        <v>102528185.76199999</v>
      </c>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2"/>
  <sheetViews>
    <sheetView topLeftCell="C34" workbookViewId="0" xr3:uid="{78B4E459-6924-5F8B-B7BA-2DD04133E49E}">
      <selection activeCell="E52" sqref="E52"/>
    </sheetView>
  </sheetViews>
  <sheetFormatPr defaultRowHeight="12.75" x14ac:dyDescent="0.15"/>
  <cols>
    <col min="2" max="2" width="18.609375" customWidth="1"/>
    <col min="3" max="3" width="33.171875" customWidth="1"/>
    <col min="4" max="4" width="42.07421875" customWidth="1"/>
    <col min="5" max="5" width="20.90234375" customWidth="1"/>
    <col min="6" max="6" width="18.47265625" customWidth="1"/>
    <col min="7" max="7" width="18.33984375" customWidth="1"/>
    <col min="8" max="8" width="22.11328125" customWidth="1"/>
    <col min="9" max="9" width="32.36328125" customWidth="1"/>
    <col min="10" max="10" width="20.765625" customWidth="1"/>
  </cols>
  <sheetData>
    <row r="1" spans="1:10" ht="28.5" customHeight="1" x14ac:dyDescent="0.2">
      <c r="A1" s="396" t="s">
        <v>819</v>
      </c>
      <c r="B1" s="398"/>
      <c r="C1" s="398"/>
      <c r="D1" s="398"/>
      <c r="E1" s="398"/>
    </row>
    <row r="2" spans="1:10" ht="40.5" customHeight="1" x14ac:dyDescent="0.15">
      <c r="A2" s="89" t="s">
        <v>820</v>
      </c>
      <c r="B2" s="89" t="s">
        <v>821</v>
      </c>
      <c r="C2" s="89" t="s">
        <v>822</v>
      </c>
      <c r="D2" s="89" t="s">
        <v>1</v>
      </c>
      <c r="E2" s="89" t="s">
        <v>2311</v>
      </c>
      <c r="F2" s="133" t="s">
        <v>1988</v>
      </c>
      <c r="G2" s="133" t="s">
        <v>1985</v>
      </c>
      <c r="H2" s="133" t="s">
        <v>2134</v>
      </c>
      <c r="I2" s="133" t="s">
        <v>1999</v>
      </c>
      <c r="J2" s="133" t="s">
        <v>1989</v>
      </c>
    </row>
    <row r="3" spans="1:10" ht="58.5" customHeight="1" x14ac:dyDescent="0.2">
      <c r="A3" s="22">
        <v>1</v>
      </c>
      <c r="B3" s="249" t="s">
        <v>748</v>
      </c>
      <c r="C3" s="86" t="s">
        <v>749</v>
      </c>
      <c r="D3" s="250" t="s">
        <v>23</v>
      </c>
      <c r="E3" s="242">
        <v>1400000</v>
      </c>
      <c r="F3" s="242">
        <v>1400000</v>
      </c>
      <c r="G3" s="255" t="s">
        <v>2290</v>
      </c>
      <c r="H3" s="243" t="s">
        <v>2286</v>
      </c>
      <c r="I3" s="243" t="s">
        <v>2291</v>
      </c>
      <c r="J3" s="244" t="s">
        <v>2325</v>
      </c>
    </row>
    <row r="4" spans="1:10" ht="22.5" x14ac:dyDescent="0.2">
      <c r="A4" s="22">
        <v>2</v>
      </c>
      <c r="B4" s="249" t="s">
        <v>750</v>
      </c>
      <c r="C4" s="21" t="s">
        <v>751</v>
      </c>
      <c r="D4" s="251" t="s">
        <v>23</v>
      </c>
      <c r="E4" s="245">
        <v>350000</v>
      </c>
      <c r="F4" s="245">
        <v>350000</v>
      </c>
      <c r="G4" s="255" t="s">
        <v>2292</v>
      </c>
      <c r="H4" s="243" t="s">
        <v>2293</v>
      </c>
      <c r="I4" s="243" t="s">
        <v>2291</v>
      </c>
      <c r="J4" s="244" t="s">
        <v>2325</v>
      </c>
    </row>
    <row r="5" spans="1:10" ht="22.5" x14ac:dyDescent="0.2">
      <c r="A5" s="22">
        <v>3</v>
      </c>
      <c r="B5" s="249" t="s">
        <v>752</v>
      </c>
      <c r="C5" s="21" t="s">
        <v>753</v>
      </c>
      <c r="D5" s="243" t="s">
        <v>23</v>
      </c>
      <c r="E5" s="245">
        <v>1400000</v>
      </c>
      <c r="F5" s="245">
        <v>1400000</v>
      </c>
      <c r="G5" s="255" t="s">
        <v>2294</v>
      </c>
      <c r="H5" s="243" t="s">
        <v>2295</v>
      </c>
      <c r="I5" s="243" t="s">
        <v>2296</v>
      </c>
      <c r="J5" s="244" t="s">
        <v>2325</v>
      </c>
    </row>
    <row r="6" spans="1:10" ht="22.5" x14ac:dyDescent="0.2">
      <c r="A6" s="22">
        <v>4</v>
      </c>
      <c r="B6" s="249" t="s">
        <v>754</v>
      </c>
      <c r="C6" s="21" t="s">
        <v>755</v>
      </c>
      <c r="D6" s="251" t="s">
        <v>23</v>
      </c>
      <c r="E6" s="245">
        <v>3000000</v>
      </c>
      <c r="F6" s="245">
        <v>3000000</v>
      </c>
      <c r="G6" s="255" t="s">
        <v>2297</v>
      </c>
      <c r="H6" s="243" t="s">
        <v>2298</v>
      </c>
      <c r="I6" s="243" t="s">
        <v>2299</v>
      </c>
      <c r="J6" s="244" t="s">
        <v>2325</v>
      </c>
    </row>
    <row r="7" spans="1:10" ht="22.5" x14ac:dyDescent="0.2">
      <c r="A7" s="22">
        <v>5</v>
      </c>
      <c r="B7" s="249" t="s">
        <v>756</v>
      </c>
      <c r="C7" s="21" t="s">
        <v>757</v>
      </c>
      <c r="D7" s="243" t="s">
        <v>684</v>
      </c>
      <c r="E7" s="245">
        <v>2900000</v>
      </c>
      <c r="F7" s="245">
        <v>2900000</v>
      </c>
      <c r="G7" s="255" t="s">
        <v>2294</v>
      </c>
      <c r="H7" s="243" t="s">
        <v>2300</v>
      </c>
      <c r="I7" s="243" t="s">
        <v>2287</v>
      </c>
      <c r="J7" s="244" t="s">
        <v>2325</v>
      </c>
    </row>
    <row r="8" spans="1:10" ht="22.5" x14ac:dyDescent="0.2">
      <c r="A8" s="22">
        <v>6</v>
      </c>
      <c r="B8" s="249" t="s">
        <v>758</v>
      </c>
      <c r="C8" s="21" t="s">
        <v>757</v>
      </c>
      <c r="D8" s="251" t="s">
        <v>23</v>
      </c>
      <c r="E8" s="245">
        <v>970000</v>
      </c>
      <c r="F8" s="245">
        <v>970000</v>
      </c>
      <c r="G8" s="256" t="s">
        <v>2301</v>
      </c>
      <c r="H8" s="243" t="s">
        <v>2302</v>
      </c>
      <c r="I8" s="243" t="s">
        <v>2291</v>
      </c>
      <c r="J8" s="244" t="s">
        <v>2325</v>
      </c>
    </row>
    <row r="9" spans="1:10" ht="22.5" x14ac:dyDescent="0.2">
      <c r="A9" s="22">
        <v>7</v>
      </c>
      <c r="B9" s="249" t="s">
        <v>759</v>
      </c>
      <c r="C9" s="21" t="s">
        <v>760</v>
      </c>
      <c r="D9" s="251" t="s">
        <v>23</v>
      </c>
      <c r="E9" s="245">
        <v>700000</v>
      </c>
      <c r="F9" s="245">
        <v>700000</v>
      </c>
      <c r="G9" s="255" t="s">
        <v>2303</v>
      </c>
      <c r="H9" s="243" t="s">
        <v>2302</v>
      </c>
      <c r="I9" s="243" t="s">
        <v>2304</v>
      </c>
      <c r="J9" s="244" t="s">
        <v>2325</v>
      </c>
    </row>
    <row r="10" spans="1:10" ht="24.75" x14ac:dyDescent="0.2">
      <c r="A10" s="22">
        <v>8</v>
      </c>
      <c r="B10" s="249" t="s">
        <v>761</v>
      </c>
      <c r="C10" s="21" t="s">
        <v>762</v>
      </c>
      <c r="D10" s="243" t="s">
        <v>23</v>
      </c>
      <c r="E10" s="245">
        <v>1000000</v>
      </c>
      <c r="F10" s="245">
        <v>1000000</v>
      </c>
      <c r="G10" s="255" t="s">
        <v>2292</v>
      </c>
      <c r="H10" s="243" t="s">
        <v>2291</v>
      </c>
      <c r="I10" s="243" t="s">
        <v>2291</v>
      </c>
      <c r="J10" s="244" t="s">
        <v>2325</v>
      </c>
    </row>
    <row r="11" spans="1:10" ht="24.75" x14ac:dyDescent="0.2">
      <c r="A11" s="22">
        <v>9</v>
      </c>
      <c r="B11" s="249" t="s">
        <v>763</v>
      </c>
      <c r="C11" s="21" t="s">
        <v>764</v>
      </c>
      <c r="D11" s="243" t="s">
        <v>23</v>
      </c>
      <c r="E11" s="245">
        <v>310000</v>
      </c>
      <c r="F11" s="245">
        <v>310000</v>
      </c>
      <c r="G11" s="255" t="s">
        <v>2290</v>
      </c>
      <c r="H11" s="243" t="s">
        <v>2305</v>
      </c>
      <c r="I11" s="243" t="s">
        <v>2293</v>
      </c>
      <c r="J11" s="244" t="s">
        <v>2325</v>
      </c>
    </row>
    <row r="12" spans="1:10" ht="22.5" x14ac:dyDescent="0.2">
      <c r="A12" s="22">
        <v>10</v>
      </c>
      <c r="B12" s="249" t="s">
        <v>765</v>
      </c>
      <c r="C12" s="21" t="s">
        <v>2312</v>
      </c>
      <c r="D12" s="243" t="s">
        <v>23</v>
      </c>
      <c r="E12" s="245">
        <v>425000</v>
      </c>
      <c r="F12" s="245">
        <v>425000</v>
      </c>
      <c r="G12" s="255" t="s">
        <v>2292</v>
      </c>
      <c r="H12" s="243" t="s">
        <v>2284</v>
      </c>
      <c r="I12" s="243" t="s">
        <v>2293</v>
      </c>
      <c r="J12" s="244" t="s">
        <v>2325</v>
      </c>
    </row>
    <row r="13" spans="1:10" ht="24.75" x14ac:dyDescent="0.2">
      <c r="A13" s="22">
        <v>11</v>
      </c>
      <c r="B13" s="249" t="s">
        <v>766</v>
      </c>
      <c r="C13" s="21" t="s">
        <v>767</v>
      </c>
      <c r="D13" s="243" t="s">
        <v>23</v>
      </c>
      <c r="E13" s="245">
        <v>698000</v>
      </c>
      <c r="F13" s="245">
        <v>698000</v>
      </c>
      <c r="G13" s="255" t="s">
        <v>2303</v>
      </c>
      <c r="H13" s="243" t="s">
        <v>2300</v>
      </c>
      <c r="I13" s="243" t="s">
        <v>2291</v>
      </c>
      <c r="J13" s="244" t="s">
        <v>2325</v>
      </c>
    </row>
    <row r="14" spans="1:10" ht="22.5" x14ac:dyDescent="0.2">
      <c r="A14" s="22">
        <v>12</v>
      </c>
      <c r="B14" s="249" t="s">
        <v>768</v>
      </c>
      <c r="C14" s="21" t="s">
        <v>769</v>
      </c>
      <c r="D14" s="243" t="s">
        <v>648</v>
      </c>
      <c r="E14" s="245">
        <v>800000</v>
      </c>
      <c r="F14" s="245">
        <v>800000</v>
      </c>
      <c r="G14" s="255" t="s">
        <v>2297</v>
      </c>
      <c r="H14" s="243" t="s">
        <v>2291</v>
      </c>
      <c r="I14" s="243" t="s">
        <v>2293</v>
      </c>
      <c r="J14" s="244" t="s">
        <v>2325</v>
      </c>
    </row>
    <row r="15" spans="1:10" ht="22.5" x14ac:dyDescent="0.2">
      <c r="A15" s="22">
        <v>13</v>
      </c>
      <c r="B15" s="249" t="s">
        <v>770</v>
      </c>
      <c r="C15" s="21" t="s">
        <v>771</v>
      </c>
      <c r="D15" s="243" t="s">
        <v>23</v>
      </c>
      <c r="E15" s="245">
        <v>1470000</v>
      </c>
      <c r="F15" s="245">
        <v>470000</v>
      </c>
      <c r="G15" s="255" t="s">
        <v>2306</v>
      </c>
      <c r="H15" s="243" t="s">
        <v>2291</v>
      </c>
      <c r="I15" s="243" t="s">
        <v>2293</v>
      </c>
      <c r="J15" s="244" t="s">
        <v>2325</v>
      </c>
    </row>
    <row r="16" spans="1:10" ht="22.5" x14ac:dyDescent="0.2">
      <c r="A16" s="22">
        <v>14</v>
      </c>
      <c r="B16" s="249" t="s">
        <v>772</v>
      </c>
      <c r="C16" s="21" t="s">
        <v>773</v>
      </c>
      <c r="D16" s="243" t="s">
        <v>23</v>
      </c>
      <c r="E16" s="245">
        <v>1828500</v>
      </c>
      <c r="F16" s="245">
        <v>1828500</v>
      </c>
      <c r="G16" s="255" t="s">
        <v>2306</v>
      </c>
      <c r="H16" s="243" t="s">
        <v>2291</v>
      </c>
      <c r="I16" s="243" t="s">
        <v>2293</v>
      </c>
      <c r="J16" s="244" t="s">
        <v>2325</v>
      </c>
    </row>
    <row r="17" spans="1:10" ht="22.5" x14ac:dyDescent="0.2">
      <c r="A17" s="22">
        <v>15</v>
      </c>
      <c r="B17" s="249" t="s">
        <v>774</v>
      </c>
      <c r="C17" s="21" t="s">
        <v>2313</v>
      </c>
      <c r="D17" s="243" t="s">
        <v>648</v>
      </c>
      <c r="E17" s="245">
        <v>250000</v>
      </c>
      <c r="F17" s="245">
        <v>250000</v>
      </c>
      <c r="G17" s="255" t="s">
        <v>2306</v>
      </c>
      <c r="H17" s="243" t="s">
        <v>2291</v>
      </c>
      <c r="I17" s="243" t="s">
        <v>2302</v>
      </c>
      <c r="J17" s="244" t="s">
        <v>2325</v>
      </c>
    </row>
    <row r="18" spans="1:10" ht="22.5" x14ac:dyDescent="0.2">
      <c r="A18" s="22">
        <v>16</v>
      </c>
      <c r="B18" s="249" t="s">
        <v>776</v>
      </c>
      <c r="C18" s="21" t="s">
        <v>777</v>
      </c>
      <c r="D18" s="243" t="s">
        <v>648</v>
      </c>
      <c r="E18" s="245">
        <v>600000</v>
      </c>
      <c r="F18" s="245">
        <v>600000</v>
      </c>
      <c r="G18" s="255" t="s">
        <v>2292</v>
      </c>
      <c r="H18" s="243" t="s">
        <v>2298</v>
      </c>
      <c r="I18" s="243" t="s">
        <v>2291</v>
      </c>
      <c r="J18" s="244" t="s">
        <v>2325</v>
      </c>
    </row>
    <row r="19" spans="1:10" ht="24.75" x14ac:dyDescent="0.2">
      <c r="A19" s="22">
        <v>17</v>
      </c>
      <c r="B19" s="249" t="s">
        <v>778</v>
      </c>
      <c r="C19" s="21" t="s">
        <v>779</v>
      </c>
      <c r="D19" s="243" t="s">
        <v>648</v>
      </c>
      <c r="E19" s="245">
        <v>1073000</v>
      </c>
      <c r="F19" s="245">
        <v>1073000</v>
      </c>
      <c r="G19" s="257" t="s">
        <v>2297</v>
      </c>
      <c r="H19" s="246" t="s">
        <v>2305</v>
      </c>
      <c r="I19" s="246" t="s">
        <v>2291</v>
      </c>
      <c r="J19" s="244" t="s">
        <v>2325</v>
      </c>
    </row>
    <row r="20" spans="1:10" ht="22.5" x14ac:dyDescent="0.2">
      <c r="A20" s="22">
        <v>18</v>
      </c>
      <c r="B20" s="249" t="s">
        <v>780</v>
      </c>
      <c r="C20" s="21" t="s">
        <v>775</v>
      </c>
      <c r="D20" s="243" t="s">
        <v>648</v>
      </c>
      <c r="E20" s="245">
        <v>186000</v>
      </c>
      <c r="F20" s="245">
        <v>186000</v>
      </c>
      <c r="G20" s="255" t="s">
        <v>2290</v>
      </c>
      <c r="H20" s="243" t="s">
        <v>2291</v>
      </c>
      <c r="I20" s="243" t="s">
        <v>2236</v>
      </c>
      <c r="J20" s="244" t="s">
        <v>2325</v>
      </c>
    </row>
    <row r="21" spans="1:10" ht="22.5" x14ac:dyDescent="0.2">
      <c r="A21" s="22">
        <v>19</v>
      </c>
      <c r="B21" s="249" t="s">
        <v>781</v>
      </c>
      <c r="C21" s="21" t="s">
        <v>777</v>
      </c>
      <c r="D21" s="251" t="s">
        <v>648</v>
      </c>
      <c r="E21" s="245">
        <v>1600000</v>
      </c>
      <c r="F21" s="245">
        <v>1600000</v>
      </c>
      <c r="G21" s="255" t="s">
        <v>2297</v>
      </c>
      <c r="H21" s="243" t="s">
        <v>2286</v>
      </c>
      <c r="I21" s="243" t="s">
        <v>2307</v>
      </c>
      <c r="J21" s="244" t="s">
        <v>2325</v>
      </c>
    </row>
    <row r="22" spans="1:10" ht="22.5" x14ac:dyDescent="0.2">
      <c r="A22" s="22">
        <v>20</v>
      </c>
      <c r="B22" s="249" t="s">
        <v>782</v>
      </c>
      <c r="C22" s="21" t="s">
        <v>2314</v>
      </c>
      <c r="D22" s="251" t="s">
        <v>23</v>
      </c>
      <c r="E22" s="245">
        <v>1750000</v>
      </c>
      <c r="F22" s="245">
        <v>1750000</v>
      </c>
      <c r="G22" s="255" t="s">
        <v>2294</v>
      </c>
      <c r="H22" s="243" t="s">
        <v>2302</v>
      </c>
      <c r="I22" s="243" t="s">
        <v>2298</v>
      </c>
      <c r="J22" s="244" t="s">
        <v>2325</v>
      </c>
    </row>
    <row r="23" spans="1:10" ht="32.25" x14ac:dyDescent="0.2">
      <c r="A23" s="22">
        <v>21</v>
      </c>
      <c r="B23" s="249" t="s">
        <v>783</v>
      </c>
      <c r="C23" s="21" t="s">
        <v>785</v>
      </c>
      <c r="D23" s="252" t="s">
        <v>784</v>
      </c>
      <c r="E23" s="245">
        <v>1800000</v>
      </c>
      <c r="F23" s="247">
        <v>2000000</v>
      </c>
      <c r="G23" s="256" t="s">
        <v>2308</v>
      </c>
      <c r="H23" s="243" t="s">
        <v>2302</v>
      </c>
      <c r="I23" s="243" t="s">
        <v>2291</v>
      </c>
      <c r="J23" s="244" t="s">
        <v>2325</v>
      </c>
    </row>
    <row r="24" spans="1:10" ht="22.5" x14ac:dyDescent="0.2">
      <c r="A24" s="22">
        <v>22</v>
      </c>
      <c r="B24" s="249" t="s">
        <v>786</v>
      </c>
      <c r="C24" s="21" t="s">
        <v>787</v>
      </c>
      <c r="D24" s="251" t="s">
        <v>23</v>
      </c>
      <c r="E24" s="245">
        <v>450000</v>
      </c>
      <c r="F24" s="245">
        <v>450000</v>
      </c>
      <c r="G24" s="255" t="s">
        <v>2290</v>
      </c>
      <c r="H24" s="243" t="s">
        <v>2302</v>
      </c>
      <c r="I24" s="243" t="s">
        <v>2302</v>
      </c>
      <c r="J24" s="244" t="s">
        <v>2325</v>
      </c>
    </row>
    <row r="25" spans="1:10" ht="32.25" x14ac:dyDescent="0.2">
      <c r="A25" s="22">
        <v>23</v>
      </c>
      <c r="B25" s="249" t="s">
        <v>788</v>
      </c>
      <c r="C25" s="21" t="s">
        <v>789</v>
      </c>
      <c r="D25" s="251" t="s">
        <v>27</v>
      </c>
      <c r="E25" s="245">
        <v>2000000</v>
      </c>
      <c r="F25" s="245">
        <v>2000000</v>
      </c>
      <c r="G25" s="256" t="s">
        <v>2309</v>
      </c>
      <c r="H25" s="243" t="s">
        <v>2302</v>
      </c>
      <c r="I25" s="243" t="s">
        <v>2305</v>
      </c>
      <c r="J25" s="244" t="s">
        <v>2325</v>
      </c>
    </row>
    <row r="26" spans="1:10" ht="22.5" x14ac:dyDescent="0.2">
      <c r="A26" s="22">
        <v>24</v>
      </c>
      <c r="B26" s="249" t="s">
        <v>782</v>
      </c>
      <c r="C26" s="21" t="s">
        <v>790</v>
      </c>
      <c r="D26" s="251" t="s">
        <v>23</v>
      </c>
      <c r="E26" s="245">
        <v>1400000</v>
      </c>
      <c r="F26" s="245">
        <v>1400000</v>
      </c>
      <c r="G26" s="255" t="s">
        <v>2292</v>
      </c>
      <c r="H26" s="243" t="s">
        <v>2293</v>
      </c>
      <c r="I26" s="243" t="s">
        <v>2293</v>
      </c>
      <c r="J26" s="244" t="s">
        <v>2325</v>
      </c>
    </row>
    <row r="27" spans="1:10" ht="24.75" x14ac:dyDescent="0.2">
      <c r="A27" s="22">
        <v>25</v>
      </c>
      <c r="B27" s="249" t="s">
        <v>791</v>
      </c>
      <c r="C27" s="21" t="s">
        <v>2315</v>
      </c>
      <c r="D27" s="251" t="s">
        <v>23</v>
      </c>
      <c r="E27" s="245">
        <v>750000</v>
      </c>
      <c r="F27" s="245">
        <v>750000</v>
      </c>
      <c r="G27" s="255" t="s">
        <v>2292</v>
      </c>
      <c r="H27" s="243" t="s">
        <v>2293</v>
      </c>
      <c r="I27" s="243" t="s">
        <v>2293</v>
      </c>
      <c r="J27" s="244" t="s">
        <v>2325</v>
      </c>
    </row>
    <row r="28" spans="1:10" ht="22.5" x14ac:dyDescent="0.2">
      <c r="A28" s="22">
        <v>26</v>
      </c>
      <c r="B28" s="249" t="s">
        <v>792</v>
      </c>
      <c r="C28" s="21" t="s">
        <v>793</v>
      </c>
      <c r="D28" s="251" t="s">
        <v>23</v>
      </c>
      <c r="E28" s="245">
        <v>1900000</v>
      </c>
      <c r="F28" s="245">
        <v>1900000</v>
      </c>
      <c r="G28" s="255" t="s">
        <v>2292</v>
      </c>
      <c r="H28" s="243" t="s">
        <v>2291</v>
      </c>
      <c r="I28" s="243" t="s">
        <v>2293</v>
      </c>
      <c r="J28" s="244" t="s">
        <v>2325</v>
      </c>
    </row>
    <row r="29" spans="1:10" ht="22.5" x14ac:dyDescent="0.2">
      <c r="A29" s="22">
        <v>27</v>
      </c>
      <c r="B29" s="249" t="s">
        <v>754</v>
      </c>
      <c r="C29" s="21" t="s">
        <v>794</v>
      </c>
      <c r="D29" s="251" t="s">
        <v>23</v>
      </c>
      <c r="E29" s="245">
        <v>4000000</v>
      </c>
      <c r="F29" s="245">
        <v>4000000</v>
      </c>
      <c r="G29" s="255" t="s">
        <v>2297</v>
      </c>
      <c r="H29" s="243"/>
      <c r="I29" s="243"/>
      <c r="J29" s="244" t="s">
        <v>2325</v>
      </c>
    </row>
    <row r="30" spans="1:10" ht="22.5" x14ac:dyDescent="0.2">
      <c r="A30" s="22">
        <v>28</v>
      </c>
      <c r="B30" s="249" t="s">
        <v>781</v>
      </c>
      <c r="C30" s="21" t="s">
        <v>2316</v>
      </c>
      <c r="D30" s="251" t="s">
        <v>23</v>
      </c>
      <c r="E30" s="245">
        <v>3000000</v>
      </c>
      <c r="F30" s="245">
        <v>3000000</v>
      </c>
      <c r="G30" s="255" t="s">
        <v>2297</v>
      </c>
      <c r="H30" s="243" t="s">
        <v>2291</v>
      </c>
      <c r="I30" s="243" t="s">
        <v>2293</v>
      </c>
      <c r="J30" s="244" t="s">
        <v>2325</v>
      </c>
    </row>
    <row r="31" spans="1:10" ht="22.5" x14ac:dyDescent="0.2">
      <c r="A31" s="22">
        <v>29</v>
      </c>
      <c r="B31" s="249" t="s">
        <v>781</v>
      </c>
      <c r="C31" s="21" t="s">
        <v>795</v>
      </c>
      <c r="D31" s="251" t="s">
        <v>23</v>
      </c>
      <c r="E31" s="245">
        <v>2000000</v>
      </c>
      <c r="F31" s="245">
        <v>2000000</v>
      </c>
      <c r="G31" s="255" t="s">
        <v>2297</v>
      </c>
      <c r="H31" s="243" t="s">
        <v>2291</v>
      </c>
      <c r="I31" s="243" t="s">
        <v>2293</v>
      </c>
      <c r="J31" s="244" t="s">
        <v>2325</v>
      </c>
    </row>
    <row r="32" spans="1:10" ht="22.5" x14ac:dyDescent="0.2">
      <c r="A32" s="22">
        <v>30</v>
      </c>
      <c r="B32" s="249" t="s">
        <v>796</v>
      </c>
      <c r="C32" s="21" t="s">
        <v>797</v>
      </c>
      <c r="D32" s="251" t="s">
        <v>23</v>
      </c>
      <c r="E32" s="245">
        <v>900000</v>
      </c>
      <c r="F32" s="245">
        <v>900000</v>
      </c>
      <c r="G32" s="255" t="s">
        <v>2292</v>
      </c>
      <c r="H32" s="243" t="s">
        <v>2291</v>
      </c>
      <c r="I32" s="243" t="s">
        <v>2302</v>
      </c>
      <c r="J32" s="244" t="s">
        <v>2325</v>
      </c>
    </row>
    <row r="33" spans="1:10" ht="22.5" x14ac:dyDescent="0.2">
      <c r="A33" s="22">
        <v>31</v>
      </c>
      <c r="B33" s="249" t="s">
        <v>798</v>
      </c>
      <c r="C33" s="253" t="s">
        <v>799</v>
      </c>
      <c r="D33" s="251" t="s">
        <v>23</v>
      </c>
      <c r="E33" s="245">
        <v>2000000</v>
      </c>
      <c r="F33" s="245">
        <v>2000000</v>
      </c>
      <c r="G33" s="255" t="s">
        <v>2297</v>
      </c>
      <c r="H33" s="243" t="s">
        <v>2287</v>
      </c>
      <c r="I33" s="243" t="s">
        <v>2298</v>
      </c>
      <c r="J33" s="244" t="s">
        <v>2325</v>
      </c>
    </row>
    <row r="34" spans="1:10" ht="22.5" x14ac:dyDescent="0.2">
      <c r="A34" s="22">
        <v>32</v>
      </c>
      <c r="B34" s="249" t="s">
        <v>800</v>
      </c>
      <c r="C34" s="253" t="s">
        <v>801</v>
      </c>
      <c r="D34" s="251" t="s">
        <v>648</v>
      </c>
      <c r="E34" s="245">
        <v>340000</v>
      </c>
      <c r="F34" s="245">
        <v>340000</v>
      </c>
      <c r="G34" s="255" t="s">
        <v>2297</v>
      </c>
      <c r="H34" s="243" t="s">
        <v>2291</v>
      </c>
      <c r="I34" s="243" t="s">
        <v>2293</v>
      </c>
      <c r="J34" s="244" t="s">
        <v>2325</v>
      </c>
    </row>
    <row r="35" spans="1:10" ht="22.5" x14ac:dyDescent="0.2">
      <c r="A35" s="22">
        <v>33</v>
      </c>
      <c r="B35" s="249" t="s">
        <v>754</v>
      </c>
      <c r="C35" s="21" t="s">
        <v>802</v>
      </c>
      <c r="D35" s="251" t="s">
        <v>23</v>
      </c>
      <c r="E35" s="245">
        <v>3000000</v>
      </c>
      <c r="F35" s="245">
        <v>3000000</v>
      </c>
      <c r="G35" s="255" t="s">
        <v>2310</v>
      </c>
      <c r="H35" s="243" t="s">
        <v>2298</v>
      </c>
      <c r="I35" s="243" t="s">
        <v>2016</v>
      </c>
      <c r="J35" s="244" t="s">
        <v>2325</v>
      </c>
    </row>
    <row r="36" spans="1:10" ht="22.5" x14ac:dyDescent="0.2">
      <c r="A36" s="22">
        <v>34</v>
      </c>
      <c r="B36" s="249" t="s">
        <v>754</v>
      </c>
      <c r="C36" s="21" t="s">
        <v>803</v>
      </c>
      <c r="D36" s="251" t="s">
        <v>23</v>
      </c>
      <c r="E36" s="245">
        <v>3000000</v>
      </c>
      <c r="F36" s="245">
        <v>3000000</v>
      </c>
      <c r="G36" s="255" t="s">
        <v>2297</v>
      </c>
      <c r="H36" s="243" t="s">
        <v>2298</v>
      </c>
      <c r="I36" s="243" t="s">
        <v>2299</v>
      </c>
      <c r="J36" s="244" t="s">
        <v>2325</v>
      </c>
    </row>
    <row r="37" spans="1:10" ht="22.5" x14ac:dyDescent="0.2">
      <c r="A37" s="22">
        <v>35</v>
      </c>
      <c r="B37" s="249" t="s">
        <v>804</v>
      </c>
      <c r="C37" s="21" t="s">
        <v>805</v>
      </c>
      <c r="D37" s="251" t="s">
        <v>23</v>
      </c>
      <c r="E37" s="245">
        <v>398000</v>
      </c>
      <c r="F37" s="245">
        <v>398000</v>
      </c>
      <c r="G37" s="255" t="s">
        <v>2297</v>
      </c>
      <c r="H37" s="243" t="s">
        <v>2302</v>
      </c>
      <c r="I37" s="243" t="s">
        <v>2298</v>
      </c>
      <c r="J37" s="244" t="s">
        <v>2325</v>
      </c>
    </row>
    <row r="38" spans="1:10" ht="22.5" x14ac:dyDescent="0.2">
      <c r="A38" s="22">
        <v>36</v>
      </c>
      <c r="B38" s="249" t="s">
        <v>806</v>
      </c>
      <c r="C38" s="21" t="s">
        <v>807</v>
      </c>
      <c r="D38" s="251" t="s">
        <v>684</v>
      </c>
      <c r="E38" s="245">
        <v>2773785</v>
      </c>
      <c r="F38" s="245">
        <v>2773785</v>
      </c>
      <c r="G38" s="255" t="s">
        <v>2290</v>
      </c>
      <c r="H38" s="243" t="s">
        <v>2291</v>
      </c>
      <c r="I38" s="243" t="s">
        <v>2291</v>
      </c>
      <c r="J38" s="244" t="s">
        <v>2325</v>
      </c>
    </row>
    <row r="39" spans="1:10" ht="22.5" x14ac:dyDescent="0.2">
      <c r="A39" s="22">
        <v>37</v>
      </c>
      <c r="B39" s="249" t="s">
        <v>752</v>
      </c>
      <c r="C39" s="253" t="s">
        <v>808</v>
      </c>
      <c r="D39" s="251" t="s">
        <v>23</v>
      </c>
      <c r="E39" s="245">
        <v>1500000</v>
      </c>
      <c r="F39" s="245">
        <v>1500000</v>
      </c>
      <c r="G39" s="255" t="s">
        <v>2292</v>
      </c>
      <c r="H39" s="243" t="s">
        <v>2286</v>
      </c>
      <c r="I39" s="243" t="s">
        <v>2293</v>
      </c>
      <c r="J39" s="244" t="s">
        <v>2325</v>
      </c>
    </row>
    <row r="40" spans="1:10" ht="22.5" x14ac:dyDescent="0.2">
      <c r="A40" s="22">
        <v>38</v>
      </c>
      <c r="B40" s="249" t="s">
        <v>2317</v>
      </c>
      <c r="C40" s="254" t="s">
        <v>809</v>
      </c>
      <c r="D40" s="251" t="s">
        <v>23</v>
      </c>
      <c r="E40" s="245">
        <v>700000</v>
      </c>
      <c r="F40" s="245">
        <v>700000</v>
      </c>
      <c r="G40" s="255" t="s">
        <v>2297</v>
      </c>
      <c r="H40" s="243" t="s">
        <v>2298</v>
      </c>
      <c r="I40" s="243" t="s">
        <v>2298</v>
      </c>
      <c r="J40" s="244" t="s">
        <v>2325</v>
      </c>
    </row>
    <row r="41" spans="1:10" ht="22.5" x14ac:dyDescent="0.2">
      <c r="A41" s="22">
        <v>39</v>
      </c>
      <c r="B41" s="249" t="s">
        <v>810</v>
      </c>
      <c r="C41" s="254" t="s">
        <v>811</v>
      </c>
      <c r="D41" s="251" t="s">
        <v>23</v>
      </c>
      <c r="E41" s="245">
        <v>450000</v>
      </c>
      <c r="F41" s="245">
        <v>450000</v>
      </c>
      <c r="G41" s="255" t="s">
        <v>2292</v>
      </c>
      <c r="H41" s="243" t="s">
        <v>2298</v>
      </c>
      <c r="I41" s="243" t="s">
        <v>2291</v>
      </c>
      <c r="J41" s="244" t="s">
        <v>2325</v>
      </c>
    </row>
    <row r="42" spans="1:10" ht="22.5" x14ac:dyDescent="0.2">
      <c r="A42" s="22">
        <v>40</v>
      </c>
      <c r="B42" s="249" t="s">
        <v>798</v>
      </c>
      <c r="C42" s="254" t="s">
        <v>813</v>
      </c>
      <c r="D42" s="251" t="s">
        <v>812</v>
      </c>
      <c r="E42" s="245">
        <v>1500000</v>
      </c>
      <c r="F42" s="245">
        <v>1500000</v>
      </c>
      <c r="G42" s="255" t="s">
        <v>2297</v>
      </c>
      <c r="H42" s="243" t="s">
        <v>2287</v>
      </c>
      <c r="I42" s="243" t="s">
        <v>2298</v>
      </c>
      <c r="J42" s="244" t="s">
        <v>2325</v>
      </c>
    </row>
    <row r="43" spans="1:10" ht="22.5" x14ac:dyDescent="0.2">
      <c r="A43" s="22">
        <v>41</v>
      </c>
      <c r="B43" s="249" t="s">
        <v>814</v>
      </c>
      <c r="C43" s="254" t="s">
        <v>815</v>
      </c>
      <c r="D43" s="251" t="s">
        <v>23</v>
      </c>
      <c r="E43" s="245">
        <v>570000</v>
      </c>
      <c r="F43" s="245">
        <v>570000</v>
      </c>
      <c r="G43" s="255" t="s">
        <v>2306</v>
      </c>
      <c r="H43" s="243" t="s">
        <v>2291</v>
      </c>
      <c r="I43" s="243" t="s">
        <v>2293</v>
      </c>
      <c r="J43" s="244" t="s">
        <v>2325</v>
      </c>
    </row>
    <row r="44" spans="1:10" ht="22.5" x14ac:dyDescent="0.2">
      <c r="A44" s="22">
        <v>42</v>
      </c>
      <c r="B44" s="249" t="s">
        <v>800</v>
      </c>
      <c r="C44" s="254" t="s">
        <v>816</v>
      </c>
      <c r="D44" s="251" t="s">
        <v>23</v>
      </c>
      <c r="E44" s="245">
        <v>2000000</v>
      </c>
      <c r="F44" s="245">
        <v>2000000</v>
      </c>
      <c r="G44" s="255" t="s">
        <v>2292</v>
      </c>
      <c r="H44" s="243" t="s">
        <v>2293</v>
      </c>
      <c r="I44" s="243" t="s">
        <v>2293</v>
      </c>
      <c r="J44" s="244" t="s">
        <v>2325</v>
      </c>
    </row>
    <row r="45" spans="1:10" ht="22.5" x14ac:dyDescent="0.2">
      <c r="A45" s="22">
        <v>43</v>
      </c>
      <c r="B45" s="249" t="s">
        <v>752</v>
      </c>
      <c r="C45" s="254" t="s">
        <v>2318</v>
      </c>
      <c r="D45" s="251" t="s">
        <v>23</v>
      </c>
      <c r="E45" s="245">
        <v>3000000</v>
      </c>
      <c r="F45" s="245">
        <v>3000000</v>
      </c>
      <c r="G45" s="255" t="s">
        <v>2292</v>
      </c>
      <c r="H45" s="243" t="s">
        <v>2293</v>
      </c>
      <c r="I45" s="243" t="s">
        <v>2293</v>
      </c>
      <c r="J45" s="244" t="s">
        <v>2325</v>
      </c>
    </row>
    <row r="46" spans="1:10" ht="22.5" x14ac:dyDescent="0.2">
      <c r="A46" s="22">
        <v>44</v>
      </c>
      <c r="B46" s="249" t="s">
        <v>781</v>
      </c>
      <c r="C46" s="254" t="s">
        <v>817</v>
      </c>
      <c r="D46" s="251" t="s">
        <v>23</v>
      </c>
      <c r="E46" s="245">
        <v>2000000</v>
      </c>
      <c r="F46" s="245">
        <v>2000000</v>
      </c>
      <c r="G46" s="255" t="s">
        <v>2297</v>
      </c>
      <c r="H46" s="243" t="s">
        <v>2291</v>
      </c>
      <c r="I46" s="243" t="s">
        <v>2293</v>
      </c>
      <c r="J46" s="244" t="s">
        <v>2325</v>
      </c>
    </row>
    <row r="47" spans="1:10" ht="22.5" x14ac:dyDescent="0.2">
      <c r="A47" s="22">
        <v>45</v>
      </c>
      <c r="B47" s="249" t="s">
        <v>782</v>
      </c>
      <c r="C47" s="254" t="s">
        <v>818</v>
      </c>
      <c r="D47" s="251" t="s">
        <v>23</v>
      </c>
      <c r="E47" s="245">
        <v>4000000</v>
      </c>
      <c r="F47" s="245">
        <v>4000000</v>
      </c>
      <c r="G47" s="255" t="s">
        <v>2292</v>
      </c>
      <c r="H47" s="243" t="s">
        <v>2293</v>
      </c>
      <c r="I47" s="243" t="s">
        <v>2293</v>
      </c>
      <c r="J47" s="244" t="s">
        <v>2325</v>
      </c>
    </row>
    <row r="48" spans="1:10" ht="22.5" x14ac:dyDescent="0.2">
      <c r="A48" s="22">
        <v>46</v>
      </c>
      <c r="B48" s="249" t="s">
        <v>783</v>
      </c>
      <c r="C48" s="254" t="s">
        <v>2319</v>
      </c>
      <c r="D48" s="251" t="s">
        <v>23</v>
      </c>
      <c r="E48" s="245">
        <v>650000</v>
      </c>
      <c r="F48" s="245">
        <v>650000</v>
      </c>
      <c r="G48" s="255" t="s">
        <v>2292</v>
      </c>
      <c r="H48" s="243" t="s">
        <v>2293</v>
      </c>
      <c r="I48" s="243" t="s">
        <v>2293</v>
      </c>
      <c r="J48" s="244" t="s">
        <v>2325</v>
      </c>
    </row>
    <row r="49" spans="2:10" ht="22.5" x14ac:dyDescent="0.2">
      <c r="B49" s="249" t="s">
        <v>2320</v>
      </c>
      <c r="C49" s="254" t="s">
        <v>2321</v>
      </c>
      <c r="D49" s="251" t="s">
        <v>23</v>
      </c>
      <c r="E49" s="245">
        <v>2140294.9300000002</v>
      </c>
      <c r="F49" s="245">
        <v>2140294.9300000002</v>
      </c>
      <c r="G49" s="256" t="s">
        <v>2161</v>
      </c>
      <c r="H49" s="248" t="s">
        <v>2302</v>
      </c>
      <c r="I49" s="248" t="s">
        <v>2298</v>
      </c>
      <c r="J49" s="244" t="s">
        <v>2325</v>
      </c>
    </row>
    <row r="50" spans="2:10" ht="22.5" x14ac:dyDescent="0.2">
      <c r="B50" s="249" t="s">
        <v>2320</v>
      </c>
      <c r="C50" s="254" t="s">
        <v>2322</v>
      </c>
      <c r="D50" s="251" t="s">
        <v>23</v>
      </c>
      <c r="E50" s="245">
        <v>1045000</v>
      </c>
      <c r="F50" s="245">
        <v>1045000</v>
      </c>
      <c r="G50" s="256" t="s">
        <v>2301</v>
      </c>
      <c r="H50" s="89" t="s">
        <v>2291</v>
      </c>
      <c r="I50" s="248" t="s">
        <v>2298</v>
      </c>
      <c r="J50" s="244" t="s">
        <v>2325</v>
      </c>
    </row>
    <row r="51" spans="2:10" ht="22.5" x14ac:dyDescent="0.2">
      <c r="B51" s="249" t="s">
        <v>2323</v>
      </c>
      <c r="C51" s="254" t="s">
        <v>2324</v>
      </c>
      <c r="D51" s="251" t="s">
        <v>23</v>
      </c>
      <c r="E51" s="245">
        <v>1700000</v>
      </c>
      <c r="F51" s="245">
        <v>2900000</v>
      </c>
      <c r="G51" s="255" t="s">
        <v>2306</v>
      </c>
      <c r="H51" s="248" t="s">
        <v>2291</v>
      </c>
      <c r="I51" s="248" t="s">
        <v>2291</v>
      </c>
      <c r="J51" s="244" t="s">
        <v>2325</v>
      </c>
    </row>
    <row r="52" spans="2:10" ht="15" x14ac:dyDescent="0.2">
      <c r="E52" s="245">
        <f>SUM(E1:E34)</f>
        <v>43250500</v>
      </c>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topLeftCell="A13" zoomScale="86" zoomScaleNormal="86" workbookViewId="0" xr3:uid="{9B253EF2-77E0-53E3-AE26-4D66ECD923F3}">
      <selection activeCell="L5" sqref="L5"/>
    </sheetView>
  </sheetViews>
  <sheetFormatPr defaultRowHeight="12.75" x14ac:dyDescent="0.15"/>
  <cols>
    <col min="3" max="3" width="29.26171875" customWidth="1"/>
    <col min="4" max="4" width="33.84765625" customWidth="1"/>
    <col min="5" max="5" width="29.39453125" customWidth="1"/>
    <col min="6" max="6" width="30.4765625" customWidth="1"/>
    <col min="7" max="7" width="23.05859375" customWidth="1"/>
    <col min="8" max="8" width="16.44921875" customWidth="1"/>
    <col min="9" max="9" width="18.609375" customWidth="1"/>
    <col min="10" max="10" width="40.18359375" customWidth="1"/>
  </cols>
  <sheetData>
    <row r="1" spans="1:10" ht="33" customHeight="1" x14ac:dyDescent="0.2">
      <c r="A1" s="399" t="s">
        <v>855</v>
      </c>
      <c r="B1" s="399"/>
      <c r="C1" s="399"/>
      <c r="D1" s="399"/>
      <c r="E1" s="399"/>
      <c r="F1" s="399"/>
      <c r="G1" s="129"/>
      <c r="H1" s="129"/>
      <c r="I1" s="129"/>
      <c r="J1" s="129"/>
    </row>
    <row r="2" spans="1:10" ht="86.25" customHeight="1" x14ac:dyDescent="0.15">
      <c r="A2" s="131" t="s">
        <v>820</v>
      </c>
      <c r="B2" s="258" t="s">
        <v>824</v>
      </c>
      <c r="C2" s="258" t="s">
        <v>825</v>
      </c>
      <c r="D2" s="258" t="s">
        <v>826</v>
      </c>
      <c r="E2" s="258" t="s">
        <v>1</v>
      </c>
      <c r="F2" s="226" t="s">
        <v>2326</v>
      </c>
      <c r="G2" s="226" t="s">
        <v>1995</v>
      </c>
      <c r="H2" s="259" t="s">
        <v>1985</v>
      </c>
      <c r="I2" s="259" t="s">
        <v>1999</v>
      </c>
      <c r="J2" s="259" t="s">
        <v>1989</v>
      </c>
    </row>
    <row r="3" spans="1:10" ht="153" customHeight="1" x14ac:dyDescent="0.15">
      <c r="A3" s="128">
        <v>1</v>
      </c>
      <c r="B3" s="260" t="s">
        <v>833</v>
      </c>
      <c r="C3" s="261" t="s">
        <v>2327</v>
      </c>
      <c r="D3" s="261" t="s">
        <v>2328</v>
      </c>
      <c r="E3" s="261" t="s">
        <v>1590</v>
      </c>
      <c r="F3" s="262">
        <v>1170300</v>
      </c>
      <c r="G3" s="262">
        <v>1300000</v>
      </c>
      <c r="H3" s="263" t="s">
        <v>1998</v>
      </c>
      <c r="I3" s="262" t="s">
        <v>2293</v>
      </c>
      <c r="J3" s="166" t="s">
        <v>2329</v>
      </c>
    </row>
    <row r="4" spans="1:10" ht="56.25" customHeight="1" x14ac:dyDescent="0.15">
      <c r="A4" s="128">
        <v>2</v>
      </c>
      <c r="B4" s="260" t="s">
        <v>833</v>
      </c>
      <c r="C4" s="261" t="s">
        <v>836</v>
      </c>
      <c r="D4" s="261" t="s">
        <v>837</v>
      </c>
      <c r="E4" s="261" t="s">
        <v>1590</v>
      </c>
      <c r="F4" s="262">
        <v>441535.7</v>
      </c>
      <c r="G4" s="262">
        <v>450000</v>
      </c>
      <c r="H4" s="263" t="s">
        <v>1996</v>
      </c>
      <c r="I4" s="262" t="s">
        <v>2298</v>
      </c>
      <c r="J4" s="166" t="s">
        <v>2330</v>
      </c>
    </row>
    <row r="5" spans="1:10" ht="24" x14ac:dyDescent="0.15">
      <c r="A5" s="128">
        <v>3</v>
      </c>
      <c r="B5" s="264" t="s">
        <v>828</v>
      </c>
      <c r="C5" s="264" t="s">
        <v>829</v>
      </c>
      <c r="D5" s="264" t="s">
        <v>830</v>
      </c>
      <c r="E5" s="261" t="s">
        <v>1590</v>
      </c>
      <c r="F5" s="262">
        <v>802780</v>
      </c>
      <c r="G5" s="262">
        <v>902000</v>
      </c>
      <c r="H5" s="263" t="s">
        <v>1998</v>
      </c>
      <c r="I5" s="262" t="s">
        <v>2331</v>
      </c>
      <c r="J5" s="166" t="s">
        <v>2332</v>
      </c>
    </row>
    <row r="6" spans="1:10" ht="24" x14ac:dyDescent="0.15">
      <c r="A6" s="128">
        <v>4</v>
      </c>
      <c r="B6" s="260" t="s">
        <v>833</v>
      </c>
      <c r="C6" s="261" t="s">
        <v>2333</v>
      </c>
      <c r="D6" s="261" t="s">
        <v>2334</v>
      </c>
      <c r="E6" s="261" t="s">
        <v>1590</v>
      </c>
      <c r="F6" s="262">
        <v>662764.1</v>
      </c>
      <c r="G6" s="262">
        <v>700000</v>
      </c>
      <c r="H6" s="263" t="s">
        <v>1996</v>
      </c>
      <c r="I6" s="262" t="s">
        <v>2293</v>
      </c>
      <c r="J6" s="166" t="s">
        <v>2335</v>
      </c>
    </row>
    <row r="7" spans="1:10" ht="24" x14ac:dyDescent="0.15">
      <c r="A7" s="128">
        <v>5</v>
      </c>
      <c r="B7" s="260" t="s">
        <v>848</v>
      </c>
      <c r="C7" s="261" t="s">
        <v>849</v>
      </c>
      <c r="D7" s="261" t="s">
        <v>2336</v>
      </c>
      <c r="E7" s="261" t="s">
        <v>1590</v>
      </c>
      <c r="F7" s="262">
        <v>682739.8</v>
      </c>
      <c r="G7" s="262">
        <v>702856.2</v>
      </c>
      <c r="H7" s="263" t="s">
        <v>1998</v>
      </c>
      <c r="I7" s="262" t="s">
        <v>2298</v>
      </c>
      <c r="J7" s="166" t="s">
        <v>2330</v>
      </c>
    </row>
    <row r="8" spans="1:10" ht="24" x14ac:dyDescent="0.15">
      <c r="A8" s="128">
        <v>6</v>
      </c>
      <c r="B8" s="260" t="s">
        <v>848</v>
      </c>
      <c r="C8" s="261" t="s">
        <v>849</v>
      </c>
      <c r="D8" s="261" t="s">
        <v>850</v>
      </c>
      <c r="E8" s="261" t="s">
        <v>1590</v>
      </c>
      <c r="F8" s="262">
        <v>1076350</v>
      </c>
      <c r="G8" s="262">
        <v>1104000.96</v>
      </c>
      <c r="H8" s="263" t="s">
        <v>1998</v>
      </c>
      <c r="I8" s="262" t="s">
        <v>2298</v>
      </c>
      <c r="J8" s="166" t="s">
        <v>2330</v>
      </c>
    </row>
    <row r="9" spans="1:10" ht="99" customHeight="1" x14ac:dyDescent="0.15">
      <c r="A9" s="128">
        <v>7</v>
      </c>
      <c r="B9" s="260" t="s">
        <v>833</v>
      </c>
      <c r="C9" s="261" t="s">
        <v>851</v>
      </c>
      <c r="D9" s="261" t="s">
        <v>852</v>
      </c>
      <c r="E9" s="261" t="s">
        <v>1590</v>
      </c>
      <c r="F9" s="262">
        <v>1090000</v>
      </c>
      <c r="G9" s="262">
        <v>1090000</v>
      </c>
      <c r="H9" s="263" t="s">
        <v>1998</v>
      </c>
      <c r="I9" s="262" t="s">
        <v>2293</v>
      </c>
      <c r="J9" s="166" t="s">
        <v>2337</v>
      </c>
    </row>
    <row r="10" spans="1:10" ht="45.75" customHeight="1" x14ac:dyDescent="0.15">
      <c r="A10" s="128">
        <v>8</v>
      </c>
      <c r="B10" s="260" t="s">
        <v>838</v>
      </c>
      <c r="C10" s="261" t="s">
        <v>2338</v>
      </c>
      <c r="D10" s="261" t="s">
        <v>2339</v>
      </c>
      <c r="E10" s="261" t="s">
        <v>1590</v>
      </c>
      <c r="F10" s="262">
        <v>889386.4</v>
      </c>
      <c r="G10" s="262">
        <v>890000</v>
      </c>
      <c r="H10" s="263" t="s">
        <v>1997</v>
      </c>
      <c r="I10" s="262" t="s">
        <v>2298</v>
      </c>
      <c r="J10" s="166" t="s">
        <v>2340</v>
      </c>
    </row>
    <row r="11" spans="1:10" ht="24" x14ac:dyDescent="0.15">
      <c r="A11" s="128">
        <v>9</v>
      </c>
      <c r="B11" s="264" t="s">
        <v>838</v>
      </c>
      <c r="C11" s="264" t="s">
        <v>853</v>
      </c>
      <c r="D11" s="264" t="s">
        <v>854</v>
      </c>
      <c r="E11" s="261" t="s">
        <v>1590</v>
      </c>
      <c r="F11" s="262">
        <v>886178.45</v>
      </c>
      <c r="G11" s="262">
        <v>912888</v>
      </c>
      <c r="H11" s="263" t="s">
        <v>2212</v>
      </c>
      <c r="I11" s="262" t="s">
        <v>2293</v>
      </c>
      <c r="J11" s="166" t="s">
        <v>2341</v>
      </c>
    </row>
    <row r="12" spans="1:10" ht="24" x14ac:dyDescent="0.15">
      <c r="A12" s="128">
        <v>10</v>
      </c>
      <c r="B12" s="264" t="s">
        <v>838</v>
      </c>
      <c r="C12" s="264" t="s">
        <v>853</v>
      </c>
      <c r="D12" s="264" t="s">
        <v>2342</v>
      </c>
      <c r="E12" s="261" t="s">
        <v>1590</v>
      </c>
      <c r="F12" s="262">
        <v>1117629.6000000001</v>
      </c>
      <c r="G12" s="262">
        <v>1141900</v>
      </c>
      <c r="H12" s="263" t="s">
        <v>2212</v>
      </c>
      <c r="I12" s="262" t="s">
        <v>2293</v>
      </c>
      <c r="J12" s="166" t="s">
        <v>2343</v>
      </c>
    </row>
    <row r="13" spans="1:10" ht="24" x14ac:dyDescent="0.15">
      <c r="A13" s="128">
        <v>11</v>
      </c>
      <c r="B13" s="264" t="s">
        <v>838</v>
      </c>
      <c r="C13" s="264" t="s">
        <v>853</v>
      </c>
      <c r="D13" s="264" t="s">
        <v>2344</v>
      </c>
      <c r="E13" s="261" t="s">
        <v>1590</v>
      </c>
      <c r="F13" s="262">
        <v>1120785.2</v>
      </c>
      <c r="G13" s="262">
        <v>1144727</v>
      </c>
      <c r="H13" s="263" t="s">
        <v>2212</v>
      </c>
      <c r="I13" s="262" t="s">
        <v>2293</v>
      </c>
      <c r="J13" s="166" t="s">
        <v>2343</v>
      </c>
    </row>
    <row r="14" spans="1:10" ht="24" x14ac:dyDescent="0.15">
      <c r="A14" s="128">
        <v>12</v>
      </c>
      <c r="B14" s="264" t="s">
        <v>838</v>
      </c>
      <c r="C14" s="264" t="s">
        <v>853</v>
      </c>
      <c r="D14" s="264" t="s">
        <v>2345</v>
      </c>
      <c r="E14" s="261" t="s">
        <v>1590</v>
      </c>
      <c r="F14" s="262">
        <v>1121770.55</v>
      </c>
      <c r="G14" s="262">
        <v>1145610</v>
      </c>
      <c r="H14" s="263" t="s">
        <v>2212</v>
      </c>
      <c r="I14" s="262" t="s">
        <v>2293</v>
      </c>
      <c r="J14" s="166" t="s">
        <v>23</v>
      </c>
    </row>
    <row r="15" spans="1:10" ht="139.5" customHeight="1" x14ac:dyDescent="0.15">
      <c r="A15" s="128">
        <v>13</v>
      </c>
      <c r="B15" s="260" t="s">
        <v>838</v>
      </c>
      <c r="C15" s="261" t="s">
        <v>839</v>
      </c>
      <c r="D15" s="261" t="s">
        <v>840</v>
      </c>
      <c r="E15" s="261" t="s">
        <v>1590</v>
      </c>
      <c r="F15" s="262">
        <v>565252</v>
      </c>
      <c r="G15" s="262">
        <v>600000</v>
      </c>
      <c r="H15" s="263" t="s">
        <v>1996</v>
      </c>
      <c r="I15" s="262" t="s">
        <v>2291</v>
      </c>
      <c r="J15" s="166" t="s">
        <v>2346</v>
      </c>
    </row>
    <row r="16" spans="1:10" ht="87.75" customHeight="1" x14ac:dyDescent="0.15">
      <c r="A16" s="128">
        <v>14</v>
      </c>
      <c r="B16" s="260" t="s">
        <v>833</v>
      </c>
      <c r="C16" s="261" t="s">
        <v>844</v>
      </c>
      <c r="D16" s="261" t="s">
        <v>845</v>
      </c>
      <c r="E16" s="261" t="s">
        <v>1590</v>
      </c>
      <c r="F16" s="262">
        <v>612149.65</v>
      </c>
      <c r="G16" s="262">
        <v>636074.66</v>
      </c>
      <c r="H16" s="263" t="s">
        <v>1997</v>
      </c>
      <c r="I16" s="262" t="s">
        <v>2293</v>
      </c>
      <c r="J16" s="166" t="s">
        <v>2347</v>
      </c>
    </row>
    <row r="17" spans="1:10" ht="24" x14ac:dyDescent="0.15">
      <c r="A17" s="128">
        <v>15</v>
      </c>
      <c r="B17" s="260" t="s">
        <v>833</v>
      </c>
      <c r="C17" s="261" t="s">
        <v>834</v>
      </c>
      <c r="D17" s="261" t="s">
        <v>835</v>
      </c>
      <c r="E17" s="261" t="s">
        <v>1590</v>
      </c>
      <c r="F17" s="262">
        <v>237000</v>
      </c>
      <c r="G17" s="262">
        <v>237000</v>
      </c>
      <c r="H17" s="263" t="s">
        <v>1996</v>
      </c>
      <c r="I17" s="262" t="s">
        <v>2291</v>
      </c>
      <c r="J17" s="166" t="s">
        <v>2235</v>
      </c>
    </row>
    <row r="18" spans="1:10" ht="24" x14ac:dyDescent="0.15">
      <c r="A18" s="128">
        <v>16</v>
      </c>
      <c r="B18" s="260" t="s">
        <v>827</v>
      </c>
      <c r="C18" s="261" t="s">
        <v>2348</v>
      </c>
      <c r="D18" s="261" t="s">
        <v>2349</v>
      </c>
      <c r="E18" s="261" t="s">
        <v>1590</v>
      </c>
      <c r="F18" s="262">
        <v>315524.67</v>
      </c>
      <c r="G18" s="262">
        <v>330000</v>
      </c>
      <c r="H18" s="263" t="s">
        <v>1997</v>
      </c>
      <c r="I18" s="262" t="s">
        <v>2284</v>
      </c>
      <c r="J18" s="166" t="s">
        <v>2235</v>
      </c>
    </row>
    <row r="19" spans="1:10" ht="24" x14ac:dyDescent="0.15">
      <c r="A19" s="128">
        <v>17</v>
      </c>
      <c r="B19" s="260" t="s">
        <v>827</v>
      </c>
      <c r="C19" s="261" t="s">
        <v>846</v>
      </c>
      <c r="D19" s="261" t="s">
        <v>847</v>
      </c>
      <c r="E19" s="261" t="s">
        <v>1590</v>
      </c>
      <c r="F19" s="262">
        <v>683400</v>
      </c>
      <c r="G19" s="262">
        <v>683400</v>
      </c>
      <c r="H19" s="263" t="s">
        <v>1996</v>
      </c>
      <c r="I19" s="262" t="s">
        <v>2298</v>
      </c>
      <c r="J19" s="263" t="s">
        <v>2350</v>
      </c>
    </row>
    <row r="20" spans="1:10" ht="24" x14ac:dyDescent="0.15">
      <c r="A20" s="128">
        <v>18</v>
      </c>
      <c r="B20" s="260" t="s">
        <v>827</v>
      </c>
      <c r="C20" s="261" t="s">
        <v>846</v>
      </c>
      <c r="D20" s="261" t="s">
        <v>2351</v>
      </c>
      <c r="E20" s="261" t="s">
        <v>1590</v>
      </c>
      <c r="F20" s="262">
        <v>447380.44</v>
      </c>
      <c r="G20" s="262">
        <v>455111</v>
      </c>
      <c r="H20" s="263" t="s">
        <v>1998</v>
      </c>
      <c r="I20" s="262" t="s">
        <v>2293</v>
      </c>
      <c r="J20" s="263" t="s">
        <v>2350</v>
      </c>
    </row>
    <row r="21" spans="1:10" ht="24" x14ac:dyDescent="0.15">
      <c r="A21" s="128">
        <v>19</v>
      </c>
      <c r="B21" s="260" t="s">
        <v>841</v>
      </c>
      <c r="C21" s="261" t="s">
        <v>842</v>
      </c>
      <c r="D21" s="261" t="s">
        <v>843</v>
      </c>
      <c r="E21" s="261" t="s">
        <v>1590</v>
      </c>
      <c r="F21" s="262">
        <v>587562.89</v>
      </c>
      <c r="G21" s="262">
        <v>599000</v>
      </c>
      <c r="H21" s="263" t="s">
        <v>1996</v>
      </c>
      <c r="I21" s="262" t="s">
        <v>2300</v>
      </c>
      <c r="J21" s="263" t="s">
        <v>2350</v>
      </c>
    </row>
    <row r="22" spans="1:10" ht="83.25" customHeight="1" x14ac:dyDescent="0.15">
      <c r="A22" s="128">
        <v>20</v>
      </c>
      <c r="B22" s="260" t="s">
        <v>828</v>
      </c>
      <c r="C22" s="261" t="s">
        <v>831</v>
      </c>
      <c r="D22" s="261" t="s">
        <v>832</v>
      </c>
      <c r="E22" s="261" t="s">
        <v>1590</v>
      </c>
      <c r="F22" s="262">
        <v>635898.93999999994</v>
      </c>
      <c r="G22" s="262">
        <v>676379.88</v>
      </c>
      <c r="H22" s="263" t="s">
        <v>1996</v>
      </c>
      <c r="I22" s="262" t="s">
        <v>2291</v>
      </c>
      <c r="J22" s="263" t="s">
        <v>2352</v>
      </c>
    </row>
    <row r="23" spans="1:10" ht="24" x14ac:dyDescent="0.15">
      <c r="A23" s="128">
        <v>21</v>
      </c>
      <c r="B23" s="260" t="s">
        <v>848</v>
      </c>
      <c r="C23" s="261" t="s">
        <v>2353</v>
      </c>
      <c r="D23" s="261" t="s">
        <v>2354</v>
      </c>
      <c r="E23" s="261" t="s">
        <v>1590</v>
      </c>
      <c r="F23" s="262">
        <v>748596.98</v>
      </c>
      <c r="G23" s="262">
        <v>772250.96</v>
      </c>
      <c r="H23" s="263" t="s">
        <v>1997</v>
      </c>
      <c r="I23" s="262" t="s">
        <v>2286</v>
      </c>
      <c r="J23" s="166" t="s">
        <v>23</v>
      </c>
    </row>
    <row r="24" spans="1:10" ht="15" x14ac:dyDescent="0.15">
      <c r="A24" s="129"/>
      <c r="B24" s="265"/>
      <c r="C24" s="166"/>
      <c r="D24" s="166"/>
      <c r="E24" s="166"/>
      <c r="F24" s="266">
        <f>SUM(F3:F23)</f>
        <v>15894985.370000001</v>
      </c>
      <c r="G24" s="129"/>
      <c r="H24" s="129"/>
      <c r="I24" s="129"/>
      <c r="J24" s="267"/>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7"/>
  <sheetViews>
    <sheetView topLeftCell="A13" workbookViewId="0" xr3:uid="{85D5C41F-068E-5C55-9968-509E7C2A5619}">
      <selection activeCell="E17" sqref="E17"/>
    </sheetView>
  </sheetViews>
  <sheetFormatPr defaultRowHeight="12.75" x14ac:dyDescent="0.15"/>
  <cols>
    <col min="2" max="2" width="15.640625" customWidth="1"/>
    <col min="3" max="3" width="29.80078125" customWidth="1"/>
    <col min="4" max="4" width="15.37109375" customWidth="1"/>
    <col min="5" max="5" width="17.39453125" customWidth="1"/>
    <col min="6" max="6" width="21.03515625" customWidth="1"/>
    <col min="7" max="7" width="22.65234375" customWidth="1"/>
    <col min="8" max="8" width="26.29296875" customWidth="1"/>
    <col min="9" max="9" width="23.19140625" customWidth="1"/>
  </cols>
  <sheetData>
    <row r="1" spans="1:9" ht="50.25" customHeight="1" x14ac:dyDescent="0.2">
      <c r="A1" s="396" t="s">
        <v>901</v>
      </c>
      <c r="B1" s="398"/>
      <c r="C1" s="398"/>
      <c r="D1" s="398"/>
      <c r="E1" s="398"/>
      <c r="H1" s="136"/>
      <c r="I1" s="271"/>
    </row>
    <row r="2" spans="1:9" ht="102" customHeight="1" x14ac:dyDescent="0.15">
      <c r="A2" s="268" t="s">
        <v>856</v>
      </c>
      <c r="B2" s="269" t="s">
        <v>857</v>
      </c>
      <c r="C2" s="270" t="s">
        <v>858</v>
      </c>
      <c r="D2" s="269" t="s">
        <v>859</v>
      </c>
      <c r="E2" s="269" t="s">
        <v>860</v>
      </c>
      <c r="F2" s="269" t="s">
        <v>1988</v>
      </c>
      <c r="G2" s="133" t="s">
        <v>1985</v>
      </c>
      <c r="H2" s="133" t="s">
        <v>1999</v>
      </c>
      <c r="I2" s="133" t="s">
        <v>1989</v>
      </c>
    </row>
    <row r="3" spans="1:9" ht="86.25" x14ac:dyDescent="0.2">
      <c r="A3" s="272">
        <v>1</v>
      </c>
      <c r="B3" s="273" t="s">
        <v>861</v>
      </c>
      <c r="C3" s="274" t="s">
        <v>862</v>
      </c>
      <c r="D3" s="275" t="s">
        <v>863</v>
      </c>
      <c r="E3" s="276">
        <v>300000</v>
      </c>
      <c r="F3" s="276">
        <f>E3</f>
        <v>300000</v>
      </c>
      <c r="G3" s="277" t="s">
        <v>2139</v>
      </c>
      <c r="H3" s="278" t="s">
        <v>2284</v>
      </c>
      <c r="I3" s="275" t="s">
        <v>2355</v>
      </c>
    </row>
    <row r="4" spans="1:9" ht="37.5" x14ac:dyDescent="0.2">
      <c r="A4" s="272">
        <v>2</v>
      </c>
      <c r="B4" s="273" t="s">
        <v>864</v>
      </c>
      <c r="C4" s="274" t="s">
        <v>865</v>
      </c>
      <c r="D4" s="275" t="s">
        <v>866</v>
      </c>
      <c r="E4" s="276">
        <v>1020000</v>
      </c>
      <c r="F4" s="276">
        <f t="shared" ref="F4:F16" si="0">E4</f>
        <v>1020000</v>
      </c>
      <c r="G4" s="277" t="s">
        <v>2165</v>
      </c>
      <c r="H4" s="278" t="s">
        <v>2305</v>
      </c>
      <c r="I4" s="275" t="s">
        <v>2355</v>
      </c>
    </row>
    <row r="5" spans="1:9" ht="49.5" x14ac:dyDescent="0.2">
      <c r="A5" s="272">
        <v>3</v>
      </c>
      <c r="B5" s="273" t="s">
        <v>867</v>
      </c>
      <c r="C5" s="274" t="s">
        <v>868</v>
      </c>
      <c r="D5" s="275" t="s">
        <v>869</v>
      </c>
      <c r="E5" s="276">
        <v>550000</v>
      </c>
      <c r="F5" s="276">
        <f t="shared" si="0"/>
        <v>550000</v>
      </c>
      <c r="G5" s="277" t="s">
        <v>2356</v>
      </c>
      <c r="H5" s="278" t="s">
        <v>2291</v>
      </c>
      <c r="I5" s="275" t="s">
        <v>2355</v>
      </c>
    </row>
    <row r="6" spans="1:9" ht="49.5" x14ac:dyDescent="0.2">
      <c r="A6" s="272">
        <v>4</v>
      </c>
      <c r="B6" s="273" t="s">
        <v>870</v>
      </c>
      <c r="C6" s="274" t="s">
        <v>871</v>
      </c>
      <c r="D6" s="275" t="s">
        <v>872</v>
      </c>
      <c r="E6" s="276">
        <v>444500</v>
      </c>
      <c r="F6" s="276">
        <f t="shared" si="0"/>
        <v>444500</v>
      </c>
      <c r="G6" s="277" t="s">
        <v>2357</v>
      </c>
      <c r="H6" s="278" t="s">
        <v>2305</v>
      </c>
      <c r="I6" s="275" t="s">
        <v>2355</v>
      </c>
    </row>
    <row r="7" spans="1:9" ht="25.5" x14ac:dyDescent="0.2">
      <c r="A7" s="272">
        <v>5</v>
      </c>
      <c r="B7" s="273" t="s">
        <v>873</v>
      </c>
      <c r="C7" s="274" t="s">
        <v>874</v>
      </c>
      <c r="D7" s="274" t="s">
        <v>875</v>
      </c>
      <c r="E7" s="276">
        <v>995000</v>
      </c>
      <c r="F7" s="276">
        <f t="shared" si="0"/>
        <v>995000</v>
      </c>
      <c r="G7" s="277" t="s">
        <v>2139</v>
      </c>
      <c r="H7" s="278" t="s">
        <v>2291</v>
      </c>
      <c r="I7" s="275" t="s">
        <v>2358</v>
      </c>
    </row>
    <row r="8" spans="1:9" ht="123" x14ac:dyDescent="0.2">
      <c r="A8" s="272">
        <v>6</v>
      </c>
      <c r="B8" s="273" t="s">
        <v>876</v>
      </c>
      <c r="C8" s="274" t="s">
        <v>877</v>
      </c>
      <c r="D8" s="275" t="s">
        <v>878</v>
      </c>
      <c r="E8" s="279">
        <v>380000</v>
      </c>
      <c r="F8" s="279">
        <f t="shared" si="0"/>
        <v>380000</v>
      </c>
      <c r="G8" s="277" t="s">
        <v>2359</v>
      </c>
      <c r="H8" s="278" t="s">
        <v>2291</v>
      </c>
      <c r="I8" s="275" t="s">
        <v>2355</v>
      </c>
    </row>
    <row r="9" spans="1:9" ht="37.5" x14ac:dyDescent="0.2">
      <c r="A9" s="272">
        <v>7</v>
      </c>
      <c r="B9" s="280" t="s">
        <v>879</v>
      </c>
      <c r="C9" s="281" t="s">
        <v>880</v>
      </c>
      <c r="D9" s="282" t="s">
        <v>881</v>
      </c>
      <c r="E9" s="283">
        <v>300000</v>
      </c>
      <c r="F9" s="283">
        <f t="shared" si="0"/>
        <v>300000</v>
      </c>
      <c r="G9" s="277" t="s">
        <v>2165</v>
      </c>
      <c r="H9" s="278" t="s">
        <v>2291</v>
      </c>
      <c r="I9" s="275" t="s">
        <v>2355</v>
      </c>
    </row>
    <row r="10" spans="1:9" ht="37.5" x14ac:dyDescent="0.2">
      <c r="A10" s="272">
        <v>8</v>
      </c>
      <c r="B10" s="280" t="s">
        <v>882</v>
      </c>
      <c r="C10" s="281" t="s">
        <v>883</v>
      </c>
      <c r="D10" s="282" t="s">
        <v>884</v>
      </c>
      <c r="E10" s="283">
        <v>1030000</v>
      </c>
      <c r="F10" s="283">
        <f t="shared" si="0"/>
        <v>1030000</v>
      </c>
      <c r="G10" s="277" t="s">
        <v>2360</v>
      </c>
      <c r="H10" s="278" t="s">
        <v>2298</v>
      </c>
      <c r="I10" s="275" t="s">
        <v>2355</v>
      </c>
    </row>
    <row r="11" spans="1:9" ht="37.5" x14ac:dyDescent="0.2">
      <c r="A11" s="272">
        <v>9</v>
      </c>
      <c r="B11" s="280" t="s">
        <v>882</v>
      </c>
      <c r="C11" s="281" t="s">
        <v>885</v>
      </c>
      <c r="D11" s="282" t="s">
        <v>886</v>
      </c>
      <c r="E11" s="283">
        <v>2780000</v>
      </c>
      <c r="F11" s="283">
        <f t="shared" si="0"/>
        <v>2780000</v>
      </c>
      <c r="G11" s="277" t="s">
        <v>2360</v>
      </c>
      <c r="H11" s="278" t="s">
        <v>2293</v>
      </c>
      <c r="I11" s="275" t="s">
        <v>2355</v>
      </c>
    </row>
    <row r="12" spans="1:9" ht="37.5" x14ac:dyDescent="0.2">
      <c r="A12" s="272">
        <v>11</v>
      </c>
      <c r="B12" s="280" t="s">
        <v>887</v>
      </c>
      <c r="C12" s="281" t="s">
        <v>888</v>
      </c>
      <c r="D12" s="282" t="s">
        <v>17</v>
      </c>
      <c r="E12" s="283">
        <v>440000</v>
      </c>
      <c r="F12" s="283">
        <f t="shared" si="0"/>
        <v>440000</v>
      </c>
      <c r="G12" s="277" t="s">
        <v>2165</v>
      </c>
      <c r="H12" s="278" t="s">
        <v>2291</v>
      </c>
      <c r="I12" s="275" t="s">
        <v>2355</v>
      </c>
    </row>
    <row r="13" spans="1:9" ht="37.5" x14ac:dyDescent="0.2">
      <c r="A13" s="272">
        <v>12</v>
      </c>
      <c r="B13" s="280" t="s">
        <v>889</v>
      </c>
      <c r="C13" s="281" t="s">
        <v>890</v>
      </c>
      <c r="D13" s="282" t="s">
        <v>891</v>
      </c>
      <c r="E13" s="283">
        <v>572000</v>
      </c>
      <c r="F13" s="283">
        <f t="shared" si="0"/>
        <v>572000</v>
      </c>
      <c r="G13" s="277" t="s">
        <v>2165</v>
      </c>
      <c r="H13" s="278" t="s">
        <v>2304</v>
      </c>
      <c r="I13" s="275" t="s">
        <v>2355</v>
      </c>
    </row>
    <row r="14" spans="1:9" ht="98.25" x14ac:dyDescent="0.2">
      <c r="A14" s="272">
        <v>13</v>
      </c>
      <c r="B14" s="280" t="s">
        <v>892</v>
      </c>
      <c r="C14" s="281" t="s">
        <v>893</v>
      </c>
      <c r="D14" s="282" t="s">
        <v>894</v>
      </c>
      <c r="E14" s="283">
        <v>910000</v>
      </c>
      <c r="F14" s="283">
        <f t="shared" si="0"/>
        <v>910000</v>
      </c>
      <c r="G14" s="277" t="s">
        <v>2361</v>
      </c>
      <c r="H14" s="278" t="s">
        <v>2298</v>
      </c>
      <c r="I14" s="275" t="s">
        <v>2355</v>
      </c>
    </row>
    <row r="15" spans="1:9" ht="37.5" x14ac:dyDescent="0.2">
      <c r="A15" s="272">
        <v>14</v>
      </c>
      <c r="B15" s="280" t="s">
        <v>895</v>
      </c>
      <c r="C15" s="281" t="s">
        <v>896</v>
      </c>
      <c r="D15" s="282" t="s">
        <v>897</v>
      </c>
      <c r="E15" s="283">
        <v>310000</v>
      </c>
      <c r="F15" s="283">
        <f t="shared" si="0"/>
        <v>310000</v>
      </c>
      <c r="G15" s="277" t="s">
        <v>2360</v>
      </c>
      <c r="H15" s="278" t="s">
        <v>2291</v>
      </c>
      <c r="I15" s="275" t="s">
        <v>2355</v>
      </c>
    </row>
    <row r="16" spans="1:9" ht="49.5" x14ac:dyDescent="0.2">
      <c r="A16" s="272">
        <v>15</v>
      </c>
      <c r="B16" s="273" t="s">
        <v>898</v>
      </c>
      <c r="C16" s="274" t="s">
        <v>899</v>
      </c>
      <c r="D16" s="275" t="s">
        <v>900</v>
      </c>
      <c r="E16" s="279">
        <v>438000</v>
      </c>
      <c r="F16" s="279">
        <f t="shared" si="0"/>
        <v>438000</v>
      </c>
      <c r="G16" s="277" t="s">
        <v>2165</v>
      </c>
      <c r="H16" s="278" t="s">
        <v>2291</v>
      </c>
      <c r="I16" s="275" t="s">
        <v>2355</v>
      </c>
    </row>
    <row r="17" spans="5:5" ht="14.25" x14ac:dyDescent="0.15">
      <c r="E17" s="284">
        <f>SUM(E3:E16)</f>
        <v>10469500</v>
      </c>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26"/>
  <sheetViews>
    <sheetView topLeftCell="C123" workbookViewId="0" xr3:uid="{44B22561-5205-5C8A-B808-2C70100D228F}">
      <selection activeCell="F126" sqref="F126"/>
    </sheetView>
  </sheetViews>
  <sheetFormatPr defaultRowHeight="12.75" x14ac:dyDescent="0.15"/>
  <cols>
    <col min="2" max="2" width="33.0390625" customWidth="1"/>
    <col min="3" max="3" width="30.74609375" customWidth="1"/>
    <col min="4" max="5" width="38.16015625" customWidth="1"/>
    <col min="6" max="6" width="30.87890625" customWidth="1"/>
    <col min="7" max="7" width="16.046875" customWidth="1"/>
    <col min="8" max="8" width="16.5859375" customWidth="1"/>
    <col min="9" max="9" width="16.046875" customWidth="1"/>
    <col min="10" max="10" width="21.3046875" customWidth="1"/>
  </cols>
  <sheetData>
    <row r="1" spans="1:10" ht="51.75" customHeight="1" x14ac:dyDescent="0.2">
      <c r="A1" s="400" t="s">
        <v>1139</v>
      </c>
      <c r="B1" s="401"/>
      <c r="C1" s="401"/>
      <c r="D1" s="401"/>
      <c r="E1" s="401"/>
      <c r="F1" s="401"/>
      <c r="G1" s="285"/>
      <c r="I1" s="286"/>
    </row>
    <row r="2" spans="1:10" ht="98.25" customHeight="1" thickBot="1" x14ac:dyDescent="0.2">
      <c r="A2" s="100" t="s">
        <v>1152</v>
      </c>
      <c r="B2" s="100" t="s">
        <v>902</v>
      </c>
      <c r="C2" s="100" t="s">
        <v>195</v>
      </c>
      <c r="D2" s="100" t="s">
        <v>903</v>
      </c>
      <c r="E2" s="100" t="s">
        <v>1</v>
      </c>
      <c r="F2" s="137" t="s">
        <v>904</v>
      </c>
      <c r="G2" s="287" t="s">
        <v>1988</v>
      </c>
      <c r="H2" s="288" t="s">
        <v>1985</v>
      </c>
      <c r="I2" s="289" t="s">
        <v>2362</v>
      </c>
      <c r="J2" s="290" t="s">
        <v>1989</v>
      </c>
    </row>
    <row r="3" spans="1:10" ht="24" x14ac:dyDescent="0.15">
      <c r="A3" s="291">
        <v>1</v>
      </c>
      <c r="B3" s="292" t="s">
        <v>905</v>
      </c>
      <c r="C3" s="293" t="s">
        <v>1140</v>
      </c>
      <c r="D3" s="294" t="s">
        <v>906</v>
      </c>
      <c r="E3" s="293" t="s">
        <v>1924</v>
      </c>
      <c r="F3" s="295">
        <v>1170000</v>
      </c>
      <c r="G3" s="296">
        <v>1476000</v>
      </c>
      <c r="H3" s="297" t="s">
        <v>1994</v>
      </c>
      <c r="I3" s="298">
        <v>2</v>
      </c>
      <c r="J3" s="299" t="s">
        <v>2363</v>
      </c>
    </row>
    <row r="4" spans="1:10" ht="24" x14ac:dyDescent="0.15">
      <c r="A4" s="22">
        <v>2</v>
      </c>
      <c r="B4" s="21" t="s">
        <v>907</v>
      </c>
      <c r="C4" s="89" t="s">
        <v>1140</v>
      </c>
      <c r="D4" s="21" t="s">
        <v>908</v>
      </c>
      <c r="E4" s="89" t="s">
        <v>1924</v>
      </c>
      <c r="F4" s="300">
        <v>680000</v>
      </c>
      <c r="G4" s="296">
        <v>850000</v>
      </c>
      <c r="H4" s="297" t="s">
        <v>1992</v>
      </c>
      <c r="I4" s="298">
        <v>1</v>
      </c>
      <c r="J4" s="299" t="s">
        <v>2363</v>
      </c>
    </row>
    <row r="5" spans="1:10" ht="24" x14ac:dyDescent="0.15">
      <c r="A5" s="22">
        <v>3</v>
      </c>
      <c r="B5" s="21" t="s">
        <v>909</v>
      </c>
      <c r="C5" s="89" t="s">
        <v>1141</v>
      </c>
      <c r="D5" s="21" t="s">
        <v>910</v>
      </c>
      <c r="E5" s="89" t="s">
        <v>1924</v>
      </c>
      <c r="F5" s="300">
        <v>134589.6</v>
      </c>
      <c r="G5" s="296">
        <v>168237</v>
      </c>
      <c r="H5" s="297" t="s">
        <v>1993</v>
      </c>
      <c r="I5" s="298">
        <v>1</v>
      </c>
      <c r="J5" s="299" t="s">
        <v>2363</v>
      </c>
    </row>
    <row r="6" spans="1:10" ht="24" x14ac:dyDescent="0.15">
      <c r="A6" s="22">
        <v>4</v>
      </c>
      <c r="B6" s="21" t="s">
        <v>911</v>
      </c>
      <c r="C6" s="89" t="s">
        <v>1140</v>
      </c>
      <c r="D6" s="21" t="s">
        <v>912</v>
      </c>
      <c r="E6" s="89" t="s">
        <v>1924</v>
      </c>
      <c r="F6" s="300">
        <v>560000</v>
      </c>
      <c r="G6" s="296">
        <v>700000</v>
      </c>
      <c r="H6" s="297" t="s">
        <v>1992</v>
      </c>
      <c r="I6" s="298">
        <v>1</v>
      </c>
      <c r="J6" s="299" t="s">
        <v>2363</v>
      </c>
    </row>
    <row r="7" spans="1:10" ht="24" x14ac:dyDescent="0.15">
      <c r="A7" s="22">
        <v>5</v>
      </c>
      <c r="B7" s="21" t="s">
        <v>913</v>
      </c>
      <c r="C7" s="89" t="s">
        <v>1140</v>
      </c>
      <c r="D7" s="21" t="s">
        <v>914</v>
      </c>
      <c r="E7" s="89" t="s">
        <v>1924</v>
      </c>
      <c r="F7" s="300">
        <v>840000</v>
      </c>
      <c r="G7" s="296">
        <v>1050000</v>
      </c>
      <c r="H7" s="297" t="s">
        <v>1993</v>
      </c>
      <c r="I7" s="298">
        <v>2</v>
      </c>
      <c r="J7" s="299" t="s">
        <v>2363</v>
      </c>
    </row>
    <row r="8" spans="1:10" ht="24" x14ac:dyDescent="0.15">
      <c r="A8" s="22">
        <v>6</v>
      </c>
      <c r="B8" s="21" t="s">
        <v>915</v>
      </c>
      <c r="C8" s="89" t="s">
        <v>1141</v>
      </c>
      <c r="D8" s="21" t="s">
        <v>916</v>
      </c>
      <c r="E8" s="89" t="s">
        <v>1924</v>
      </c>
      <c r="F8" s="300">
        <v>998130.11</v>
      </c>
      <c r="G8" s="296">
        <v>1247662.6399999999</v>
      </c>
      <c r="H8" s="297" t="s">
        <v>1992</v>
      </c>
      <c r="I8" s="298">
        <v>2</v>
      </c>
      <c r="J8" s="299" t="s">
        <v>2363</v>
      </c>
    </row>
    <row r="9" spans="1:10" ht="24" x14ac:dyDescent="0.15">
      <c r="A9" s="22">
        <v>7</v>
      </c>
      <c r="B9" s="21" t="s">
        <v>915</v>
      </c>
      <c r="C9" s="89" t="s">
        <v>1141</v>
      </c>
      <c r="D9" s="21" t="s">
        <v>917</v>
      </c>
      <c r="E9" s="89" t="s">
        <v>1924</v>
      </c>
      <c r="F9" s="300">
        <v>1012710.5</v>
      </c>
      <c r="G9" s="296">
        <v>1265888.1299999999</v>
      </c>
      <c r="H9" s="297" t="s">
        <v>1992</v>
      </c>
      <c r="I9" s="298">
        <v>2</v>
      </c>
      <c r="J9" s="299" t="s">
        <v>2363</v>
      </c>
    </row>
    <row r="10" spans="1:10" ht="24" x14ac:dyDescent="0.15">
      <c r="A10" s="22">
        <v>8</v>
      </c>
      <c r="B10" s="21" t="s">
        <v>915</v>
      </c>
      <c r="C10" s="89" t="s">
        <v>1141</v>
      </c>
      <c r="D10" s="21" t="s">
        <v>918</v>
      </c>
      <c r="E10" s="89" t="s">
        <v>1924</v>
      </c>
      <c r="F10" s="300">
        <v>740640</v>
      </c>
      <c r="G10" s="296">
        <v>925800</v>
      </c>
      <c r="H10" s="297" t="s">
        <v>1993</v>
      </c>
      <c r="I10" s="298">
        <v>1</v>
      </c>
      <c r="J10" s="299" t="s">
        <v>2363</v>
      </c>
    </row>
    <row r="11" spans="1:10" ht="24" x14ac:dyDescent="0.15">
      <c r="A11" s="22">
        <v>9</v>
      </c>
      <c r="B11" s="21" t="s">
        <v>919</v>
      </c>
      <c r="C11" s="89" t="s">
        <v>1141</v>
      </c>
      <c r="D11" s="21" t="s">
        <v>920</v>
      </c>
      <c r="E11" s="89" t="s">
        <v>1924</v>
      </c>
      <c r="F11" s="300">
        <v>1040000</v>
      </c>
      <c r="G11" s="296">
        <v>1300000</v>
      </c>
      <c r="H11" s="297" t="s">
        <v>1994</v>
      </c>
      <c r="I11" s="298">
        <v>2</v>
      </c>
      <c r="J11" s="299" t="s">
        <v>2363</v>
      </c>
    </row>
    <row r="12" spans="1:10" ht="24" x14ac:dyDescent="0.15">
      <c r="A12" s="22">
        <v>10</v>
      </c>
      <c r="B12" s="21" t="s">
        <v>921</v>
      </c>
      <c r="C12" s="89" t="s">
        <v>1142</v>
      </c>
      <c r="D12" s="21"/>
      <c r="E12" s="89" t="s">
        <v>1924</v>
      </c>
      <c r="F12" s="300">
        <v>375030.54</v>
      </c>
      <c r="G12" s="296">
        <v>468788.18</v>
      </c>
      <c r="H12" s="297" t="s">
        <v>1992</v>
      </c>
      <c r="I12" s="298">
        <v>1</v>
      </c>
      <c r="J12" s="299" t="s">
        <v>2363</v>
      </c>
    </row>
    <row r="13" spans="1:10" ht="24" x14ac:dyDescent="0.15">
      <c r="A13" s="22">
        <v>11</v>
      </c>
      <c r="B13" s="21" t="s">
        <v>922</v>
      </c>
      <c r="C13" s="89" t="s">
        <v>1141</v>
      </c>
      <c r="D13" s="21" t="s">
        <v>923</v>
      </c>
      <c r="E13" s="89" t="s">
        <v>1924</v>
      </c>
      <c r="F13" s="300">
        <v>142736.79</v>
      </c>
      <c r="G13" s="296">
        <v>285486.78999999998</v>
      </c>
      <c r="H13" s="297" t="s">
        <v>1993</v>
      </c>
      <c r="I13" s="298">
        <v>1</v>
      </c>
      <c r="J13" s="299" t="s">
        <v>2363</v>
      </c>
    </row>
    <row r="14" spans="1:10" ht="24" x14ac:dyDescent="0.15">
      <c r="A14" s="22">
        <v>12</v>
      </c>
      <c r="B14" s="21" t="s">
        <v>924</v>
      </c>
      <c r="C14" s="89" t="s">
        <v>1143</v>
      </c>
      <c r="D14" s="21" t="s">
        <v>925</v>
      </c>
      <c r="E14" s="89" t="s">
        <v>1924</v>
      </c>
      <c r="F14" s="300">
        <v>544000</v>
      </c>
      <c r="G14" s="296">
        <v>680000</v>
      </c>
      <c r="H14" s="297" t="s">
        <v>1992</v>
      </c>
      <c r="I14" s="298">
        <v>1</v>
      </c>
      <c r="J14" s="299" t="s">
        <v>2363</v>
      </c>
    </row>
    <row r="15" spans="1:10" ht="24" x14ac:dyDescent="0.15">
      <c r="A15" s="22">
        <v>13</v>
      </c>
      <c r="B15" s="21" t="s">
        <v>926</v>
      </c>
      <c r="C15" s="89" t="s">
        <v>1141</v>
      </c>
      <c r="D15" s="21" t="s">
        <v>927</v>
      </c>
      <c r="E15" s="89" t="s">
        <v>1924</v>
      </c>
      <c r="F15" s="300">
        <v>1050000</v>
      </c>
      <c r="G15" s="296">
        <v>1500000</v>
      </c>
      <c r="H15" s="297" t="s">
        <v>1993</v>
      </c>
      <c r="I15" s="298">
        <v>2</v>
      </c>
      <c r="J15" s="299" t="s">
        <v>2363</v>
      </c>
    </row>
    <row r="16" spans="1:10" ht="24" x14ac:dyDescent="0.15">
      <c r="A16" s="22">
        <v>14</v>
      </c>
      <c r="B16" s="21" t="s">
        <v>928</v>
      </c>
      <c r="C16" s="89" t="s">
        <v>1141</v>
      </c>
      <c r="D16" s="21" t="s">
        <v>929</v>
      </c>
      <c r="E16" s="89" t="s">
        <v>1924</v>
      </c>
      <c r="F16" s="300">
        <v>799600</v>
      </c>
      <c r="G16" s="296">
        <v>999500</v>
      </c>
      <c r="H16" s="297" t="s">
        <v>1992</v>
      </c>
      <c r="I16" s="298">
        <v>1</v>
      </c>
      <c r="J16" s="299" t="s">
        <v>2363</v>
      </c>
    </row>
    <row r="17" spans="1:10" ht="24" x14ac:dyDescent="0.15">
      <c r="A17" s="22">
        <v>15</v>
      </c>
      <c r="B17" s="21" t="s">
        <v>930</v>
      </c>
      <c r="C17" s="89" t="s">
        <v>1144</v>
      </c>
      <c r="D17" s="21" t="s">
        <v>931</v>
      </c>
      <c r="E17" s="89" t="s">
        <v>1924</v>
      </c>
      <c r="F17" s="300">
        <v>2777472.6</v>
      </c>
      <c r="G17" s="296">
        <v>3967818</v>
      </c>
      <c r="H17" s="297" t="s">
        <v>1992</v>
      </c>
      <c r="I17" s="298">
        <v>3</v>
      </c>
      <c r="J17" s="299" t="s">
        <v>2363</v>
      </c>
    </row>
    <row r="18" spans="1:10" ht="24" x14ac:dyDescent="0.15">
      <c r="A18" s="22">
        <v>16</v>
      </c>
      <c r="B18" s="89" t="s">
        <v>934</v>
      </c>
      <c r="C18" s="89" t="s">
        <v>1145</v>
      </c>
      <c r="D18" s="21" t="s">
        <v>932</v>
      </c>
      <c r="E18" s="89" t="s">
        <v>1924</v>
      </c>
      <c r="F18" s="300">
        <v>4000000</v>
      </c>
      <c r="G18" s="296">
        <v>5000000</v>
      </c>
      <c r="H18" s="297" t="s">
        <v>1992</v>
      </c>
      <c r="I18" s="298">
        <v>3</v>
      </c>
      <c r="J18" s="299" t="s">
        <v>2363</v>
      </c>
    </row>
    <row r="19" spans="1:10" ht="24" x14ac:dyDescent="0.15">
      <c r="A19" s="22">
        <v>17</v>
      </c>
      <c r="B19" s="89" t="s">
        <v>1146</v>
      </c>
      <c r="C19" s="89" t="s">
        <v>1145</v>
      </c>
      <c r="D19" s="21" t="s">
        <v>933</v>
      </c>
      <c r="E19" s="89" t="s">
        <v>1924</v>
      </c>
      <c r="F19" s="300">
        <v>4000000</v>
      </c>
      <c r="G19" s="296">
        <v>5000000</v>
      </c>
      <c r="H19" s="297" t="s">
        <v>1992</v>
      </c>
      <c r="I19" s="298">
        <v>3</v>
      </c>
      <c r="J19" s="299" t="s">
        <v>2363</v>
      </c>
    </row>
    <row r="20" spans="1:10" ht="24" x14ac:dyDescent="0.15">
      <c r="A20" s="22">
        <v>18</v>
      </c>
      <c r="B20" s="21" t="s">
        <v>934</v>
      </c>
      <c r="C20" s="89" t="s">
        <v>1145</v>
      </c>
      <c r="D20" s="21" t="s">
        <v>935</v>
      </c>
      <c r="E20" s="89" t="s">
        <v>1924</v>
      </c>
      <c r="F20" s="300">
        <v>700000</v>
      </c>
      <c r="G20" s="296">
        <v>1000000</v>
      </c>
      <c r="H20" s="297" t="s">
        <v>1993</v>
      </c>
      <c r="I20" s="298">
        <v>2</v>
      </c>
      <c r="J20" s="299" t="s">
        <v>2363</v>
      </c>
    </row>
    <row r="21" spans="1:10" ht="24" x14ac:dyDescent="0.15">
      <c r="A21" s="22">
        <v>19</v>
      </c>
      <c r="B21" s="21" t="s">
        <v>936</v>
      </c>
      <c r="C21" s="89" t="s">
        <v>1141</v>
      </c>
      <c r="D21" s="21" t="s">
        <v>937</v>
      </c>
      <c r="E21" s="89" t="s">
        <v>1924</v>
      </c>
      <c r="F21" s="300">
        <v>208000</v>
      </c>
      <c r="G21" s="296">
        <v>260000</v>
      </c>
      <c r="H21" s="297" t="s">
        <v>1993</v>
      </c>
      <c r="I21" s="298">
        <v>1</v>
      </c>
      <c r="J21" s="299" t="s">
        <v>2363</v>
      </c>
    </row>
    <row r="22" spans="1:10" ht="24" x14ac:dyDescent="0.15">
      <c r="A22" s="22">
        <v>20</v>
      </c>
      <c r="B22" s="21" t="s">
        <v>936</v>
      </c>
      <c r="C22" s="89" t="s">
        <v>1141</v>
      </c>
      <c r="D22" s="21" t="s">
        <v>938</v>
      </c>
      <c r="E22" s="89" t="s">
        <v>1924</v>
      </c>
      <c r="F22" s="300">
        <v>239220.8</v>
      </c>
      <c r="G22" s="296">
        <v>299026</v>
      </c>
      <c r="H22" s="297" t="s">
        <v>1993</v>
      </c>
      <c r="I22" s="298">
        <v>1</v>
      </c>
      <c r="J22" s="299" t="s">
        <v>2363</v>
      </c>
    </row>
    <row r="23" spans="1:10" ht="24" x14ac:dyDescent="0.15">
      <c r="A23" s="22">
        <v>21</v>
      </c>
      <c r="B23" s="21" t="s">
        <v>939</v>
      </c>
      <c r="C23" s="89" t="s">
        <v>1141</v>
      </c>
      <c r="D23" s="21" t="s">
        <v>940</v>
      </c>
      <c r="E23" s="89" t="s">
        <v>1924</v>
      </c>
      <c r="F23" s="300">
        <v>592000</v>
      </c>
      <c r="G23" s="296">
        <v>740000</v>
      </c>
      <c r="H23" s="297" t="s">
        <v>1992</v>
      </c>
      <c r="I23" s="298">
        <v>1</v>
      </c>
      <c r="J23" s="299" t="s">
        <v>2363</v>
      </c>
    </row>
    <row r="24" spans="1:10" ht="24" x14ac:dyDescent="0.15">
      <c r="A24" s="22">
        <v>22</v>
      </c>
      <c r="B24" s="21" t="s">
        <v>941</v>
      </c>
      <c r="C24" s="89" t="s">
        <v>1147</v>
      </c>
      <c r="D24" s="21" t="s">
        <v>942</v>
      </c>
      <c r="E24" s="89" t="s">
        <v>1924</v>
      </c>
      <c r="F24" s="300">
        <v>577500</v>
      </c>
      <c r="G24" s="296">
        <v>750000</v>
      </c>
      <c r="H24" s="297" t="s">
        <v>1993</v>
      </c>
      <c r="I24" s="298">
        <v>1</v>
      </c>
      <c r="J24" s="299" t="s">
        <v>2363</v>
      </c>
    </row>
    <row r="25" spans="1:10" ht="24" x14ac:dyDescent="0.15">
      <c r="A25" s="22">
        <v>23</v>
      </c>
      <c r="B25" s="21" t="s">
        <v>943</v>
      </c>
      <c r="C25" s="89" t="s">
        <v>1148</v>
      </c>
      <c r="D25" s="21" t="s">
        <v>944</v>
      </c>
      <c r="E25" s="89" t="s">
        <v>1924</v>
      </c>
      <c r="F25" s="300">
        <v>288000</v>
      </c>
      <c r="G25" s="296">
        <v>360000</v>
      </c>
      <c r="H25" s="297" t="s">
        <v>1992</v>
      </c>
      <c r="I25" s="298">
        <v>1</v>
      </c>
      <c r="J25" s="299" t="s">
        <v>2363</v>
      </c>
    </row>
    <row r="26" spans="1:10" ht="24" x14ac:dyDescent="0.15">
      <c r="A26" s="22">
        <v>24</v>
      </c>
      <c r="B26" s="21" t="s">
        <v>945</v>
      </c>
      <c r="C26" s="89" t="s">
        <v>1143</v>
      </c>
      <c r="D26" s="21" t="s">
        <v>946</v>
      </c>
      <c r="E26" s="89" t="s">
        <v>1924</v>
      </c>
      <c r="F26" s="300">
        <v>960000</v>
      </c>
      <c r="G26" s="296">
        <v>1200000</v>
      </c>
      <c r="H26" s="297" t="s">
        <v>1993</v>
      </c>
      <c r="I26" s="298">
        <v>2</v>
      </c>
      <c r="J26" s="299" t="s">
        <v>2363</v>
      </c>
    </row>
    <row r="27" spans="1:10" ht="24" x14ac:dyDescent="0.15">
      <c r="A27" s="22">
        <v>25</v>
      </c>
      <c r="B27" s="21" t="s">
        <v>947</v>
      </c>
      <c r="C27" s="89" t="s">
        <v>1145</v>
      </c>
      <c r="D27" s="21" t="s">
        <v>948</v>
      </c>
      <c r="E27" s="89" t="s">
        <v>1924</v>
      </c>
      <c r="F27" s="300">
        <v>792000</v>
      </c>
      <c r="G27" s="296">
        <v>990000</v>
      </c>
      <c r="H27" s="297" t="s">
        <v>1993</v>
      </c>
      <c r="I27" s="298">
        <v>1</v>
      </c>
      <c r="J27" s="299" t="s">
        <v>2363</v>
      </c>
    </row>
    <row r="28" spans="1:10" ht="24" x14ac:dyDescent="0.15">
      <c r="A28" s="22">
        <v>26</v>
      </c>
      <c r="B28" s="21" t="s">
        <v>949</v>
      </c>
      <c r="C28" s="89" t="s">
        <v>1147</v>
      </c>
      <c r="D28" s="21" t="s">
        <v>950</v>
      </c>
      <c r="E28" s="89" t="s">
        <v>1924</v>
      </c>
      <c r="F28" s="300">
        <v>2000000</v>
      </c>
      <c r="G28" s="296">
        <v>2500000</v>
      </c>
      <c r="H28" s="297" t="s">
        <v>1992</v>
      </c>
      <c r="I28" s="298">
        <v>1.5</v>
      </c>
      <c r="J28" s="299" t="s">
        <v>2363</v>
      </c>
    </row>
    <row r="29" spans="1:10" ht="24" x14ac:dyDescent="0.15">
      <c r="A29" s="22">
        <v>27</v>
      </c>
      <c r="B29" s="21" t="s">
        <v>949</v>
      </c>
      <c r="C29" s="89" t="s">
        <v>1147</v>
      </c>
      <c r="D29" s="21" t="s">
        <v>951</v>
      </c>
      <c r="E29" s="89" t="s">
        <v>1924</v>
      </c>
      <c r="F29" s="300">
        <v>560000</v>
      </c>
      <c r="G29" s="296">
        <v>700000</v>
      </c>
      <c r="H29" s="297" t="s">
        <v>1992</v>
      </c>
      <c r="I29" s="298">
        <v>1</v>
      </c>
      <c r="J29" s="299" t="s">
        <v>2363</v>
      </c>
    </row>
    <row r="30" spans="1:10" ht="24" x14ac:dyDescent="0.15">
      <c r="A30" s="22">
        <v>28</v>
      </c>
      <c r="B30" s="21" t="s">
        <v>952</v>
      </c>
      <c r="C30" s="89" t="s">
        <v>1147</v>
      </c>
      <c r="D30" s="21" t="s">
        <v>953</v>
      </c>
      <c r="E30" s="89" t="s">
        <v>1924</v>
      </c>
      <c r="F30" s="300">
        <v>346500</v>
      </c>
      <c r="G30" s="296">
        <v>450000</v>
      </c>
      <c r="H30" s="297" t="s">
        <v>1993</v>
      </c>
      <c r="I30" s="298">
        <v>1</v>
      </c>
      <c r="J30" s="299" t="s">
        <v>2363</v>
      </c>
    </row>
    <row r="31" spans="1:10" ht="24" x14ac:dyDescent="0.15">
      <c r="A31" s="22">
        <v>29</v>
      </c>
      <c r="B31" s="21" t="s">
        <v>954</v>
      </c>
      <c r="C31" s="89" t="s">
        <v>1149</v>
      </c>
      <c r="D31" s="21" t="s">
        <v>955</v>
      </c>
      <c r="E31" s="89" t="s">
        <v>1924</v>
      </c>
      <c r="F31" s="300">
        <v>2078181.6</v>
      </c>
      <c r="G31" s="296">
        <v>2597727</v>
      </c>
      <c r="H31" s="297" t="s">
        <v>1993</v>
      </c>
      <c r="I31" s="298">
        <v>1.5</v>
      </c>
      <c r="J31" s="299" t="s">
        <v>2363</v>
      </c>
    </row>
    <row r="32" spans="1:10" ht="24" x14ac:dyDescent="0.15">
      <c r="A32" s="22">
        <v>30</v>
      </c>
      <c r="B32" s="21" t="s">
        <v>956</v>
      </c>
      <c r="C32" s="89" t="s">
        <v>1144</v>
      </c>
      <c r="D32" s="21" t="s">
        <v>957</v>
      </c>
      <c r="E32" s="89" t="s">
        <v>1924</v>
      </c>
      <c r="F32" s="300">
        <v>1363831.04</v>
      </c>
      <c r="G32" s="296">
        <v>1704788.8</v>
      </c>
      <c r="H32" s="297" t="s">
        <v>1994</v>
      </c>
      <c r="I32" s="298">
        <v>2</v>
      </c>
      <c r="J32" s="299" t="s">
        <v>2363</v>
      </c>
    </row>
    <row r="33" spans="1:10" ht="24" x14ac:dyDescent="0.15">
      <c r="A33" s="22">
        <v>31</v>
      </c>
      <c r="B33" s="21" t="s">
        <v>958</v>
      </c>
      <c r="C33" s="89" t="s">
        <v>1141</v>
      </c>
      <c r="D33" s="21" t="s">
        <v>959</v>
      </c>
      <c r="E33" s="89" t="s">
        <v>1924</v>
      </c>
      <c r="F33" s="300">
        <v>468000</v>
      </c>
      <c r="G33" s="296">
        <v>585000</v>
      </c>
      <c r="H33" s="297" t="s">
        <v>1992</v>
      </c>
      <c r="I33" s="298">
        <v>1</v>
      </c>
      <c r="J33" s="299" t="s">
        <v>2363</v>
      </c>
    </row>
    <row r="34" spans="1:10" ht="24" x14ac:dyDescent="0.15">
      <c r="A34" s="22">
        <v>32</v>
      </c>
      <c r="B34" s="21" t="s">
        <v>960</v>
      </c>
      <c r="C34" s="89" t="s">
        <v>1149</v>
      </c>
      <c r="D34" s="21" t="s">
        <v>961</v>
      </c>
      <c r="E34" s="89" t="s">
        <v>1924</v>
      </c>
      <c r="F34" s="300">
        <v>2420021.9</v>
      </c>
      <c r="G34" s="296">
        <v>3457174.15</v>
      </c>
      <c r="H34" s="297" t="s">
        <v>1994</v>
      </c>
      <c r="I34" s="298">
        <v>2</v>
      </c>
      <c r="J34" s="299" t="s">
        <v>2363</v>
      </c>
    </row>
    <row r="35" spans="1:10" ht="24" x14ac:dyDescent="0.15">
      <c r="A35" s="22">
        <v>33</v>
      </c>
      <c r="B35" s="21" t="s">
        <v>962</v>
      </c>
      <c r="C35" s="89" t="s">
        <v>1148</v>
      </c>
      <c r="D35" s="21" t="s">
        <v>963</v>
      </c>
      <c r="E35" s="89" t="s">
        <v>1924</v>
      </c>
      <c r="F35" s="300">
        <v>3000000</v>
      </c>
      <c r="G35" s="296">
        <v>4000000</v>
      </c>
      <c r="H35" s="297" t="s">
        <v>1994</v>
      </c>
      <c r="I35" s="298">
        <v>2.5</v>
      </c>
      <c r="J35" s="299" t="s">
        <v>2363</v>
      </c>
    </row>
    <row r="36" spans="1:10" ht="24" x14ac:dyDescent="0.15">
      <c r="A36" s="22">
        <v>34</v>
      </c>
      <c r="B36" s="21" t="s">
        <v>964</v>
      </c>
      <c r="C36" s="89" t="s">
        <v>1142</v>
      </c>
      <c r="D36" s="21" t="s">
        <v>965</v>
      </c>
      <c r="E36" s="89" t="s">
        <v>1924</v>
      </c>
      <c r="F36" s="300">
        <v>3492764.69</v>
      </c>
      <c r="G36" s="296">
        <v>4989663.8499999996</v>
      </c>
      <c r="H36" s="297" t="s">
        <v>1994</v>
      </c>
      <c r="I36" s="298">
        <v>3</v>
      </c>
      <c r="J36" s="299" t="s">
        <v>2363</v>
      </c>
    </row>
    <row r="37" spans="1:10" ht="24" x14ac:dyDescent="0.15">
      <c r="A37" s="22">
        <v>35</v>
      </c>
      <c r="B37" s="21" t="s">
        <v>966</v>
      </c>
      <c r="C37" s="89" t="s">
        <v>1141</v>
      </c>
      <c r="D37" s="21" t="s">
        <v>967</v>
      </c>
      <c r="E37" s="89" t="s">
        <v>1924</v>
      </c>
      <c r="F37" s="300">
        <v>5000000</v>
      </c>
      <c r="G37" s="296">
        <v>6368844</v>
      </c>
      <c r="H37" s="297" t="s">
        <v>1994</v>
      </c>
      <c r="I37" s="298">
        <v>3</v>
      </c>
      <c r="J37" s="299" t="s">
        <v>2363</v>
      </c>
    </row>
    <row r="38" spans="1:10" ht="24" x14ac:dyDescent="0.15">
      <c r="A38" s="22">
        <v>36</v>
      </c>
      <c r="B38" s="21" t="s">
        <v>968</v>
      </c>
      <c r="C38" s="89" t="s">
        <v>1150</v>
      </c>
      <c r="D38" s="21" t="s">
        <v>969</v>
      </c>
      <c r="E38" s="89" t="s">
        <v>1924</v>
      </c>
      <c r="F38" s="300">
        <v>1500000</v>
      </c>
      <c r="G38" s="296">
        <v>2000000</v>
      </c>
      <c r="H38" s="297" t="s">
        <v>1992</v>
      </c>
      <c r="I38" s="298">
        <v>2</v>
      </c>
      <c r="J38" s="299" t="s">
        <v>2363</v>
      </c>
    </row>
    <row r="39" spans="1:10" ht="24" x14ac:dyDescent="0.15">
      <c r="A39" s="22">
        <v>37</v>
      </c>
      <c r="B39" s="21" t="s">
        <v>970</v>
      </c>
      <c r="C39" s="89" t="s">
        <v>1151</v>
      </c>
      <c r="D39" s="21" t="s">
        <v>971</v>
      </c>
      <c r="E39" s="89" t="s">
        <v>1924</v>
      </c>
      <c r="F39" s="300">
        <v>1245775.58</v>
      </c>
      <c r="G39" s="296">
        <v>1557219.47</v>
      </c>
      <c r="H39" s="297" t="s">
        <v>1994</v>
      </c>
      <c r="I39" s="298">
        <v>2</v>
      </c>
      <c r="J39" s="299" t="s">
        <v>2363</v>
      </c>
    </row>
    <row r="40" spans="1:10" ht="24" x14ac:dyDescent="0.15">
      <c r="A40" s="22">
        <v>38</v>
      </c>
      <c r="B40" s="21" t="s">
        <v>972</v>
      </c>
      <c r="C40" s="89" t="s">
        <v>1150</v>
      </c>
      <c r="D40" s="21" t="s">
        <v>973</v>
      </c>
      <c r="E40" s="89" t="s">
        <v>1924</v>
      </c>
      <c r="F40" s="300">
        <v>960000</v>
      </c>
      <c r="G40" s="296">
        <v>1200000</v>
      </c>
      <c r="H40" s="297" t="s">
        <v>1993</v>
      </c>
      <c r="I40" s="298">
        <v>2</v>
      </c>
      <c r="J40" s="299" t="s">
        <v>2363</v>
      </c>
    </row>
    <row r="41" spans="1:10" ht="24" x14ac:dyDescent="0.15">
      <c r="A41" s="22">
        <v>39</v>
      </c>
      <c r="B41" s="21" t="s">
        <v>974</v>
      </c>
      <c r="C41" s="89" t="s">
        <v>1141</v>
      </c>
      <c r="D41" s="21" t="s">
        <v>975</v>
      </c>
      <c r="E41" s="89" t="s">
        <v>1924</v>
      </c>
      <c r="F41" s="300">
        <v>1267500</v>
      </c>
      <c r="G41" s="296">
        <v>1950000</v>
      </c>
      <c r="H41" s="297" t="s">
        <v>1994</v>
      </c>
      <c r="I41" s="298">
        <v>2</v>
      </c>
      <c r="J41" s="299" t="s">
        <v>2363</v>
      </c>
    </row>
    <row r="42" spans="1:10" ht="24" x14ac:dyDescent="0.15">
      <c r="A42" s="22">
        <v>40</v>
      </c>
      <c r="B42" s="21" t="s">
        <v>976</v>
      </c>
      <c r="C42" s="89" t="s">
        <v>1141</v>
      </c>
      <c r="D42" s="21" t="s">
        <v>977</v>
      </c>
      <c r="E42" s="89" t="s">
        <v>1924</v>
      </c>
      <c r="F42" s="300">
        <v>356392.04</v>
      </c>
      <c r="G42" s="296">
        <v>446392.04</v>
      </c>
      <c r="H42" s="297" t="s">
        <v>1993</v>
      </c>
      <c r="I42" s="298">
        <v>1</v>
      </c>
      <c r="J42" s="299" t="s">
        <v>2363</v>
      </c>
    </row>
    <row r="43" spans="1:10" ht="24" x14ac:dyDescent="0.15">
      <c r="A43" s="22">
        <v>41</v>
      </c>
      <c r="B43" s="21" t="s">
        <v>978</v>
      </c>
      <c r="C43" s="89" t="s">
        <v>1141</v>
      </c>
      <c r="D43" s="21" t="s">
        <v>979</v>
      </c>
      <c r="E43" s="89" t="s">
        <v>1924</v>
      </c>
      <c r="F43" s="300">
        <v>1200000</v>
      </c>
      <c r="G43" s="296">
        <v>1600000</v>
      </c>
      <c r="H43" s="297" t="s">
        <v>1994</v>
      </c>
      <c r="I43" s="298">
        <v>2</v>
      </c>
      <c r="J43" s="299" t="s">
        <v>2363</v>
      </c>
    </row>
    <row r="44" spans="1:10" ht="24" x14ac:dyDescent="0.15">
      <c r="A44" s="22">
        <v>42</v>
      </c>
      <c r="B44" s="21" t="s">
        <v>980</v>
      </c>
      <c r="C44" s="89" t="s">
        <v>1143</v>
      </c>
      <c r="D44" s="21" t="s">
        <v>981</v>
      </c>
      <c r="E44" s="89" t="s">
        <v>1924</v>
      </c>
      <c r="F44" s="300">
        <v>192000</v>
      </c>
      <c r="G44" s="296">
        <v>240000</v>
      </c>
      <c r="H44" s="297" t="s">
        <v>1993</v>
      </c>
      <c r="I44" s="298">
        <v>1</v>
      </c>
      <c r="J44" s="299" t="s">
        <v>2363</v>
      </c>
    </row>
    <row r="45" spans="1:10" ht="24" x14ac:dyDescent="0.15">
      <c r="A45" s="22">
        <v>43</v>
      </c>
      <c r="B45" s="21" t="s">
        <v>982</v>
      </c>
      <c r="C45" s="89" t="s">
        <v>1150</v>
      </c>
      <c r="D45" s="21" t="s">
        <v>983</v>
      </c>
      <c r="E45" s="89" t="s">
        <v>1924</v>
      </c>
      <c r="F45" s="300">
        <v>856000</v>
      </c>
      <c r="G45" s="296">
        <v>1070000</v>
      </c>
      <c r="H45" s="297" t="s">
        <v>1992</v>
      </c>
      <c r="I45" s="298">
        <v>2</v>
      </c>
      <c r="J45" s="299" t="s">
        <v>2363</v>
      </c>
    </row>
    <row r="46" spans="1:10" ht="24" x14ac:dyDescent="0.15">
      <c r="A46" s="22">
        <v>44</v>
      </c>
      <c r="B46" s="21" t="s">
        <v>984</v>
      </c>
      <c r="C46" s="89" t="s">
        <v>1147</v>
      </c>
      <c r="D46" s="21" t="s">
        <v>985</v>
      </c>
      <c r="E46" s="89" t="s">
        <v>1924</v>
      </c>
      <c r="F46" s="300">
        <v>133186.23000000001</v>
      </c>
      <c r="G46" s="296">
        <v>173786.23</v>
      </c>
      <c r="H46" s="297" t="s">
        <v>1993</v>
      </c>
      <c r="I46" s="298">
        <v>1</v>
      </c>
      <c r="J46" s="299" t="s">
        <v>2363</v>
      </c>
    </row>
    <row r="47" spans="1:10" ht="24" x14ac:dyDescent="0.15">
      <c r="A47" s="22">
        <v>45</v>
      </c>
      <c r="B47" s="21" t="s">
        <v>986</v>
      </c>
      <c r="C47" s="89" t="s">
        <v>1147</v>
      </c>
      <c r="D47" s="21" t="s">
        <v>987</v>
      </c>
      <c r="E47" s="89" t="s">
        <v>1924</v>
      </c>
      <c r="F47" s="300">
        <v>84000</v>
      </c>
      <c r="G47" s="296">
        <v>105000</v>
      </c>
      <c r="H47" s="297" t="s">
        <v>1992</v>
      </c>
      <c r="I47" s="298">
        <v>1</v>
      </c>
      <c r="J47" s="299" t="s">
        <v>2363</v>
      </c>
    </row>
    <row r="48" spans="1:10" ht="24" x14ac:dyDescent="0.15">
      <c r="A48" s="22">
        <v>46</v>
      </c>
      <c r="B48" s="21" t="s">
        <v>988</v>
      </c>
      <c r="C48" s="89" t="s">
        <v>1147</v>
      </c>
      <c r="D48" s="21" t="s">
        <v>989</v>
      </c>
      <c r="E48" s="89" t="s">
        <v>1924</v>
      </c>
      <c r="F48" s="300">
        <v>132800</v>
      </c>
      <c r="G48" s="296">
        <v>166000</v>
      </c>
      <c r="H48" s="297" t="s">
        <v>1992</v>
      </c>
      <c r="I48" s="298">
        <v>1</v>
      </c>
      <c r="J48" s="299" t="s">
        <v>2363</v>
      </c>
    </row>
    <row r="49" spans="1:10" ht="24" x14ac:dyDescent="0.15">
      <c r="A49" s="22">
        <v>47</v>
      </c>
      <c r="B49" s="21" t="s">
        <v>988</v>
      </c>
      <c r="C49" s="89" t="s">
        <v>1147</v>
      </c>
      <c r="D49" s="21" t="s">
        <v>990</v>
      </c>
      <c r="E49" s="89" t="s">
        <v>1924</v>
      </c>
      <c r="F49" s="300">
        <v>232000</v>
      </c>
      <c r="G49" s="296">
        <v>290000</v>
      </c>
      <c r="H49" s="297" t="s">
        <v>1993</v>
      </c>
      <c r="I49" s="298">
        <v>1</v>
      </c>
      <c r="J49" s="299" t="s">
        <v>2363</v>
      </c>
    </row>
    <row r="50" spans="1:10" ht="24" x14ac:dyDescent="0.15">
      <c r="A50" s="22">
        <v>48</v>
      </c>
      <c r="B50" s="21" t="s">
        <v>988</v>
      </c>
      <c r="C50" s="89" t="s">
        <v>1147</v>
      </c>
      <c r="D50" s="21" t="s">
        <v>991</v>
      </c>
      <c r="E50" s="89" t="s">
        <v>1924</v>
      </c>
      <c r="F50" s="300">
        <v>121600</v>
      </c>
      <c r="G50" s="296">
        <v>152000</v>
      </c>
      <c r="H50" s="297" t="s">
        <v>1992</v>
      </c>
      <c r="I50" s="298">
        <v>1</v>
      </c>
      <c r="J50" s="299" t="s">
        <v>2363</v>
      </c>
    </row>
    <row r="51" spans="1:10" ht="24" x14ac:dyDescent="0.15">
      <c r="A51" s="22">
        <v>49</v>
      </c>
      <c r="B51" s="21" t="s">
        <v>992</v>
      </c>
      <c r="C51" s="89" t="s">
        <v>1145</v>
      </c>
      <c r="D51" s="21" t="s">
        <v>993</v>
      </c>
      <c r="E51" s="89" t="s">
        <v>1924</v>
      </c>
      <c r="F51" s="300">
        <v>324000</v>
      </c>
      <c r="G51" s="296">
        <v>540000</v>
      </c>
      <c r="H51" s="297" t="s">
        <v>1992</v>
      </c>
      <c r="I51" s="298">
        <v>1</v>
      </c>
      <c r="J51" s="299" t="s">
        <v>2363</v>
      </c>
    </row>
    <row r="52" spans="1:10" ht="24" x14ac:dyDescent="0.15">
      <c r="A52" s="22">
        <v>50</v>
      </c>
      <c r="B52" s="21" t="s">
        <v>994</v>
      </c>
      <c r="C52" s="89" t="s">
        <v>1151</v>
      </c>
      <c r="D52" s="21" t="s">
        <v>995</v>
      </c>
      <c r="E52" s="89" t="s">
        <v>1924</v>
      </c>
      <c r="F52" s="300">
        <v>340000</v>
      </c>
      <c r="G52" s="296">
        <v>460000</v>
      </c>
      <c r="H52" s="297" t="s">
        <v>1993</v>
      </c>
      <c r="I52" s="298">
        <v>1</v>
      </c>
      <c r="J52" s="299" t="s">
        <v>2363</v>
      </c>
    </row>
    <row r="53" spans="1:10" ht="24" x14ac:dyDescent="0.15">
      <c r="A53" s="22">
        <v>51</v>
      </c>
      <c r="B53" s="21" t="s">
        <v>996</v>
      </c>
      <c r="C53" s="89" t="s">
        <v>1142</v>
      </c>
      <c r="D53" s="21" t="s">
        <v>997</v>
      </c>
      <c r="E53" s="89" t="s">
        <v>1924</v>
      </c>
      <c r="F53" s="300">
        <v>848000</v>
      </c>
      <c r="G53" s="296">
        <v>1060000</v>
      </c>
      <c r="H53" s="297" t="s">
        <v>1994</v>
      </c>
      <c r="I53" s="298">
        <v>2</v>
      </c>
      <c r="J53" s="299" t="s">
        <v>2363</v>
      </c>
    </row>
    <row r="54" spans="1:10" ht="24" x14ac:dyDescent="0.15">
      <c r="A54" s="22">
        <v>52</v>
      </c>
      <c r="B54" s="21" t="s">
        <v>996</v>
      </c>
      <c r="C54" s="89" t="s">
        <v>1142</v>
      </c>
      <c r="D54" s="21" t="s">
        <v>998</v>
      </c>
      <c r="E54" s="89" t="s">
        <v>1924</v>
      </c>
      <c r="F54" s="300">
        <v>2000000</v>
      </c>
      <c r="G54" s="296">
        <v>2500000</v>
      </c>
      <c r="H54" s="297" t="s">
        <v>1994</v>
      </c>
      <c r="I54" s="298">
        <v>2</v>
      </c>
      <c r="J54" s="299" t="s">
        <v>2363</v>
      </c>
    </row>
    <row r="55" spans="1:10" ht="24" x14ac:dyDescent="0.15">
      <c r="A55" s="22">
        <v>53</v>
      </c>
      <c r="B55" s="21" t="s">
        <v>999</v>
      </c>
      <c r="C55" s="89" t="s">
        <v>1143</v>
      </c>
      <c r="D55" s="21" t="s">
        <v>1000</v>
      </c>
      <c r="E55" s="89" t="s">
        <v>1924</v>
      </c>
      <c r="F55" s="300">
        <v>480000</v>
      </c>
      <c r="G55" s="296">
        <v>600000</v>
      </c>
      <c r="H55" s="297" t="s">
        <v>1993</v>
      </c>
      <c r="I55" s="298">
        <v>1</v>
      </c>
      <c r="J55" s="299" t="s">
        <v>2363</v>
      </c>
    </row>
    <row r="56" spans="1:10" ht="24" x14ac:dyDescent="0.15">
      <c r="A56" s="22">
        <v>54</v>
      </c>
      <c r="B56" s="21" t="s">
        <v>1001</v>
      </c>
      <c r="C56" s="89" t="s">
        <v>1148</v>
      </c>
      <c r="D56" s="21" t="s">
        <v>1002</v>
      </c>
      <c r="E56" s="89" t="s">
        <v>1924</v>
      </c>
      <c r="F56" s="300">
        <v>318000</v>
      </c>
      <c r="G56" s="296">
        <v>397500</v>
      </c>
      <c r="H56" s="297" t="s">
        <v>1992</v>
      </c>
      <c r="I56" s="298">
        <v>1</v>
      </c>
      <c r="J56" s="299" t="s">
        <v>2363</v>
      </c>
    </row>
    <row r="57" spans="1:10" ht="24" x14ac:dyDescent="0.15">
      <c r="A57" s="22">
        <v>55</v>
      </c>
      <c r="B57" s="21" t="s">
        <v>1003</v>
      </c>
      <c r="C57" s="89" t="s">
        <v>1151</v>
      </c>
      <c r="D57" s="21" t="s">
        <v>1004</v>
      </c>
      <c r="E57" s="89" t="s">
        <v>1924</v>
      </c>
      <c r="F57" s="300">
        <v>1440000</v>
      </c>
      <c r="G57" s="296">
        <v>1800000</v>
      </c>
      <c r="H57" s="297" t="s">
        <v>1993</v>
      </c>
      <c r="I57" s="298">
        <v>2</v>
      </c>
      <c r="J57" s="299" t="s">
        <v>2363</v>
      </c>
    </row>
    <row r="58" spans="1:10" ht="24" x14ac:dyDescent="0.15">
      <c r="A58" s="22">
        <v>56</v>
      </c>
      <c r="B58" s="21" t="s">
        <v>1005</v>
      </c>
      <c r="C58" s="89" t="s">
        <v>1145</v>
      </c>
      <c r="D58" s="21" t="s">
        <v>1006</v>
      </c>
      <c r="E58" s="89" t="s">
        <v>1924</v>
      </c>
      <c r="F58" s="300">
        <v>186169.62400000001</v>
      </c>
      <c r="G58" s="296">
        <v>232712.03</v>
      </c>
      <c r="H58" s="297" t="s">
        <v>1993</v>
      </c>
      <c r="I58" s="298">
        <v>1</v>
      </c>
      <c r="J58" s="299" t="s">
        <v>2363</v>
      </c>
    </row>
    <row r="59" spans="1:10" ht="24" x14ac:dyDescent="0.15">
      <c r="A59" s="22">
        <v>57</v>
      </c>
      <c r="B59" s="21" t="s">
        <v>1007</v>
      </c>
      <c r="C59" s="89" t="s">
        <v>1140</v>
      </c>
      <c r="D59" s="21" t="s">
        <v>1008</v>
      </c>
      <c r="E59" s="89" t="s">
        <v>1924</v>
      </c>
      <c r="F59" s="300">
        <v>96000</v>
      </c>
      <c r="G59" s="296">
        <v>120000</v>
      </c>
      <c r="H59" s="297" t="s">
        <v>1993</v>
      </c>
      <c r="I59" s="298">
        <v>1</v>
      </c>
      <c r="J59" s="299" t="s">
        <v>2363</v>
      </c>
    </row>
    <row r="60" spans="1:10" ht="24" x14ac:dyDescent="0.15">
      <c r="A60" s="22">
        <v>58</v>
      </c>
      <c r="B60" s="21" t="s">
        <v>1009</v>
      </c>
      <c r="C60" s="89" t="s">
        <v>1143</v>
      </c>
      <c r="D60" s="21" t="s">
        <v>1010</v>
      </c>
      <c r="E60" s="89" t="s">
        <v>1924</v>
      </c>
      <c r="F60" s="300">
        <v>3980445.09</v>
      </c>
      <c r="G60" s="296">
        <v>4975556.3600000003</v>
      </c>
      <c r="H60" s="297" t="s">
        <v>1994</v>
      </c>
      <c r="I60" s="298">
        <v>3</v>
      </c>
      <c r="J60" s="299" t="s">
        <v>2363</v>
      </c>
    </row>
    <row r="61" spans="1:10" ht="24" x14ac:dyDescent="0.15">
      <c r="A61" s="22">
        <v>59</v>
      </c>
      <c r="B61" s="21" t="s">
        <v>1011</v>
      </c>
      <c r="C61" s="89" t="s">
        <v>1148</v>
      </c>
      <c r="D61" s="21" t="s">
        <v>1012</v>
      </c>
      <c r="E61" s="89" t="s">
        <v>1924</v>
      </c>
      <c r="F61" s="300">
        <v>597000</v>
      </c>
      <c r="G61" s="296">
        <v>746921.71</v>
      </c>
      <c r="H61" s="297" t="s">
        <v>1992</v>
      </c>
      <c r="I61" s="298">
        <v>1</v>
      </c>
      <c r="J61" s="299" t="s">
        <v>2363</v>
      </c>
    </row>
    <row r="62" spans="1:10" ht="24" x14ac:dyDescent="0.15">
      <c r="A62" s="22">
        <v>60</v>
      </c>
      <c r="B62" s="21" t="s">
        <v>1013</v>
      </c>
      <c r="C62" s="89" t="s">
        <v>1147</v>
      </c>
      <c r="D62" s="21" t="s">
        <v>1014</v>
      </c>
      <c r="E62" s="89" t="s">
        <v>1924</v>
      </c>
      <c r="F62" s="300">
        <v>159200</v>
      </c>
      <c r="G62" s="296">
        <v>199000</v>
      </c>
      <c r="H62" s="297" t="s">
        <v>1992</v>
      </c>
      <c r="I62" s="298">
        <v>1</v>
      </c>
      <c r="J62" s="299" t="s">
        <v>2363</v>
      </c>
    </row>
    <row r="63" spans="1:10" ht="24" x14ac:dyDescent="0.15">
      <c r="A63" s="22">
        <v>61</v>
      </c>
      <c r="B63" s="21" t="s">
        <v>1015</v>
      </c>
      <c r="C63" s="89" t="s">
        <v>1150</v>
      </c>
      <c r="D63" s="21" t="s">
        <v>1016</v>
      </c>
      <c r="E63" s="89" t="s">
        <v>1924</v>
      </c>
      <c r="F63" s="300">
        <v>1385120</v>
      </c>
      <c r="G63" s="296">
        <v>1731400</v>
      </c>
      <c r="H63" s="297" t="s">
        <v>1994</v>
      </c>
      <c r="I63" s="298">
        <v>2</v>
      </c>
      <c r="J63" s="299" t="s">
        <v>2363</v>
      </c>
    </row>
    <row r="64" spans="1:10" ht="24" x14ac:dyDescent="0.15">
      <c r="A64" s="22">
        <v>62</v>
      </c>
      <c r="B64" s="21" t="s">
        <v>1017</v>
      </c>
      <c r="C64" s="89" t="s">
        <v>1141</v>
      </c>
      <c r="D64" s="21" t="s">
        <v>1018</v>
      </c>
      <c r="E64" s="89" t="s">
        <v>1924</v>
      </c>
      <c r="F64" s="300">
        <v>700000</v>
      </c>
      <c r="G64" s="296">
        <v>1000000</v>
      </c>
      <c r="H64" s="297" t="s">
        <v>1992</v>
      </c>
      <c r="I64" s="298">
        <v>2</v>
      </c>
      <c r="J64" s="299" t="s">
        <v>2363</v>
      </c>
    </row>
    <row r="65" spans="1:10" ht="24" x14ac:dyDescent="0.15">
      <c r="A65" s="22">
        <v>63</v>
      </c>
      <c r="B65" s="21" t="s">
        <v>1019</v>
      </c>
      <c r="C65" s="89" t="s">
        <v>1141</v>
      </c>
      <c r="D65" s="21" t="s">
        <v>1020</v>
      </c>
      <c r="E65" s="89" t="s">
        <v>1924</v>
      </c>
      <c r="F65" s="300">
        <v>320000</v>
      </c>
      <c r="G65" s="296">
        <v>400000</v>
      </c>
      <c r="H65" s="297" t="s">
        <v>1992</v>
      </c>
      <c r="I65" s="298">
        <v>1</v>
      </c>
      <c r="J65" s="299" t="s">
        <v>2363</v>
      </c>
    </row>
    <row r="66" spans="1:10" ht="24" x14ac:dyDescent="0.15">
      <c r="A66" s="22">
        <v>64</v>
      </c>
      <c r="B66" s="21" t="s">
        <v>1021</v>
      </c>
      <c r="C66" s="89" t="s">
        <v>1141</v>
      </c>
      <c r="D66" s="21" t="s">
        <v>1022</v>
      </c>
      <c r="E66" s="89" t="s">
        <v>1924</v>
      </c>
      <c r="F66" s="300">
        <v>2200000</v>
      </c>
      <c r="G66" s="296">
        <v>2775000</v>
      </c>
      <c r="H66" s="297" t="s">
        <v>1994</v>
      </c>
      <c r="I66" s="298">
        <v>2</v>
      </c>
      <c r="J66" s="299" t="s">
        <v>2363</v>
      </c>
    </row>
    <row r="67" spans="1:10" ht="24" x14ac:dyDescent="0.15">
      <c r="A67" s="22">
        <v>65</v>
      </c>
      <c r="B67" s="21" t="s">
        <v>1023</v>
      </c>
      <c r="C67" s="89" t="s">
        <v>1141</v>
      </c>
      <c r="D67" s="21" t="s">
        <v>1024</v>
      </c>
      <c r="E67" s="89" t="s">
        <v>1924</v>
      </c>
      <c r="F67" s="300">
        <v>2400000</v>
      </c>
      <c r="G67" s="296">
        <v>3000000</v>
      </c>
      <c r="H67" s="297" t="s">
        <v>1994</v>
      </c>
      <c r="I67" s="298">
        <v>2</v>
      </c>
      <c r="J67" s="299" t="s">
        <v>2363</v>
      </c>
    </row>
    <row r="68" spans="1:10" ht="24" x14ac:dyDescent="0.15">
      <c r="A68" s="22">
        <v>66</v>
      </c>
      <c r="B68" s="21" t="s">
        <v>1025</v>
      </c>
      <c r="C68" s="89" t="s">
        <v>1150</v>
      </c>
      <c r="D68" s="21" t="s">
        <v>1026</v>
      </c>
      <c r="E68" s="89" t="s">
        <v>1924</v>
      </c>
      <c r="F68" s="300">
        <v>560000</v>
      </c>
      <c r="G68" s="296">
        <v>700000</v>
      </c>
      <c r="H68" s="297" t="s">
        <v>1993</v>
      </c>
      <c r="I68" s="298">
        <v>1</v>
      </c>
      <c r="J68" s="299" t="s">
        <v>2363</v>
      </c>
    </row>
    <row r="69" spans="1:10" ht="24" x14ac:dyDescent="0.15">
      <c r="A69" s="22">
        <v>67</v>
      </c>
      <c r="B69" s="21" t="s">
        <v>1027</v>
      </c>
      <c r="C69" s="89" t="s">
        <v>1141</v>
      </c>
      <c r="D69" s="21" t="s">
        <v>1028</v>
      </c>
      <c r="E69" s="89" t="s">
        <v>1924</v>
      </c>
      <c r="F69" s="300">
        <v>4285832</v>
      </c>
      <c r="G69" s="296">
        <v>5357290</v>
      </c>
      <c r="H69" s="297" t="s">
        <v>1994</v>
      </c>
      <c r="I69" s="298">
        <v>3</v>
      </c>
      <c r="J69" s="299" t="s">
        <v>2363</v>
      </c>
    </row>
    <row r="70" spans="1:10" ht="24" x14ac:dyDescent="0.15">
      <c r="A70" s="22">
        <v>68</v>
      </c>
      <c r="B70" s="21" t="s">
        <v>1029</v>
      </c>
      <c r="C70" s="89" t="s">
        <v>1148</v>
      </c>
      <c r="D70" s="21" t="s">
        <v>1030</v>
      </c>
      <c r="E70" s="89" t="s">
        <v>1924</v>
      </c>
      <c r="F70" s="300">
        <v>992481.44</v>
      </c>
      <c r="G70" s="296">
        <v>1240601.8</v>
      </c>
      <c r="H70" s="297" t="s">
        <v>1992</v>
      </c>
      <c r="I70" s="298">
        <v>2</v>
      </c>
      <c r="J70" s="299" t="s">
        <v>2363</v>
      </c>
    </row>
    <row r="71" spans="1:10" ht="24" x14ac:dyDescent="0.15">
      <c r="A71" s="22">
        <v>69</v>
      </c>
      <c r="B71" s="21" t="s">
        <v>1031</v>
      </c>
      <c r="C71" s="89" t="s">
        <v>1142</v>
      </c>
      <c r="D71" s="21" t="s">
        <v>1032</v>
      </c>
      <c r="E71" s="89" t="s">
        <v>1924</v>
      </c>
      <c r="F71" s="300">
        <v>256000</v>
      </c>
      <c r="G71" s="296">
        <v>320000</v>
      </c>
      <c r="H71" s="297" t="s">
        <v>1993</v>
      </c>
      <c r="I71" s="298">
        <v>1</v>
      </c>
      <c r="J71" s="299" t="s">
        <v>2363</v>
      </c>
    </row>
    <row r="72" spans="1:10" ht="24" x14ac:dyDescent="0.15">
      <c r="A72" s="22">
        <v>70</v>
      </c>
      <c r="B72" s="21" t="s">
        <v>1031</v>
      </c>
      <c r="C72" s="89" t="s">
        <v>1142</v>
      </c>
      <c r="D72" s="21" t="s">
        <v>1033</v>
      </c>
      <c r="E72" s="89" t="s">
        <v>1924</v>
      </c>
      <c r="F72" s="300">
        <v>84000</v>
      </c>
      <c r="G72" s="296">
        <v>120000</v>
      </c>
      <c r="H72" s="297" t="s">
        <v>1993</v>
      </c>
      <c r="I72" s="298">
        <v>1</v>
      </c>
      <c r="J72" s="299" t="s">
        <v>2363</v>
      </c>
    </row>
    <row r="73" spans="1:10" ht="24" x14ac:dyDescent="0.15">
      <c r="A73" s="22">
        <v>71</v>
      </c>
      <c r="B73" s="21" t="s">
        <v>1034</v>
      </c>
      <c r="C73" s="89" t="s">
        <v>1141</v>
      </c>
      <c r="D73" s="21" t="s">
        <v>1035</v>
      </c>
      <c r="E73" s="89" t="s">
        <v>1924</v>
      </c>
      <c r="F73" s="300">
        <v>186000</v>
      </c>
      <c r="G73" s="296">
        <v>241000</v>
      </c>
      <c r="H73" s="297" t="s">
        <v>1993</v>
      </c>
      <c r="I73" s="298">
        <v>1</v>
      </c>
      <c r="J73" s="299" t="s">
        <v>2363</v>
      </c>
    </row>
    <row r="74" spans="1:10" ht="24" x14ac:dyDescent="0.15">
      <c r="A74" s="22">
        <v>72</v>
      </c>
      <c r="B74" s="21" t="s">
        <v>1036</v>
      </c>
      <c r="C74" s="89" t="s">
        <v>1141</v>
      </c>
      <c r="D74" s="21" t="s">
        <v>1037</v>
      </c>
      <c r="E74" s="89" t="s">
        <v>1924</v>
      </c>
      <c r="F74" s="300">
        <v>960000</v>
      </c>
      <c r="G74" s="296">
        <v>1200000</v>
      </c>
      <c r="H74" s="297" t="s">
        <v>1993</v>
      </c>
      <c r="I74" s="298">
        <v>2</v>
      </c>
      <c r="J74" s="299" t="s">
        <v>2363</v>
      </c>
    </row>
    <row r="75" spans="1:10" ht="24" x14ac:dyDescent="0.15">
      <c r="A75" s="22">
        <v>73</v>
      </c>
      <c r="B75" s="21" t="s">
        <v>1038</v>
      </c>
      <c r="C75" s="89" t="s">
        <v>1147</v>
      </c>
      <c r="D75" s="21" t="s">
        <v>1039</v>
      </c>
      <c r="E75" s="89" t="s">
        <v>1924</v>
      </c>
      <c r="F75" s="300">
        <v>2231392</v>
      </c>
      <c r="G75" s="296">
        <v>2789240</v>
      </c>
      <c r="H75" s="297" t="s">
        <v>1994</v>
      </c>
      <c r="I75" s="298">
        <v>2</v>
      </c>
      <c r="J75" s="299" t="s">
        <v>2363</v>
      </c>
    </row>
    <row r="76" spans="1:10" ht="24" x14ac:dyDescent="0.15">
      <c r="A76" s="22">
        <v>74</v>
      </c>
      <c r="B76" s="21" t="s">
        <v>1040</v>
      </c>
      <c r="C76" s="89" t="s">
        <v>1151</v>
      </c>
      <c r="D76" s="21" t="s">
        <v>1041</v>
      </c>
      <c r="E76" s="89" t="s">
        <v>1924</v>
      </c>
      <c r="F76" s="300">
        <v>92000</v>
      </c>
      <c r="G76" s="296">
        <v>115000</v>
      </c>
      <c r="H76" s="297" t="s">
        <v>1992</v>
      </c>
      <c r="I76" s="298">
        <v>1</v>
      </c>
      <c r="J76" s="299" t="s">
        <v>2363</v>
      </c>
    </row>
    <row r="77" spans="1:10" ht="24" x14ac:dyDescent="0.15">
      <c r="A77" s="22">
        <v>75</v>
      </c>
      <c r="B77" s="21" t="s">
        <v>1042</v>
      </c>
      <c r="C77" s="89" t="s">
        <v>1151</v>
      </c>
      <c r="D77" s="21" t="s">
        <v>1043</v>
      </c>
      <c r="E77" s="89" t="s">
        <v>1924</v>
      </c>
      <c r="F77" s="300">
        <v>819000</v>
      </c>
      <c r="G77" s="296">
        <v>1170000</v>
      </c>
      <c r="H77" s="297" t="s">
        <v>1992</v>
      </c>
      <c r="I77" s="298">
        <v>2</v>
      </c>
      <c r="J77" s="299" t="s">
        <v>2363</v>
      </c>
    </row>
    <row r="78" spans="1:10" ht="24" x14ac:dyDescent="0.15">
      <c r="A78" s="22">
        <v>76</v>
      </c>
      <c r="B78" s="21" t="s">
        <v>1044</v>
      </c>
      <c r="C78" s="89" t="s">
        <v>1140</v>
      </c>
      <c r="D78" s="21" t="s">
        <v>1045</v>
      </c>
      <c r="E78" s="89" t="s">
        <v>1924</v>
      </c>
      <c r="F78" s="300">
        <v>4496000</v>
      </c>
      <c r="G78" s="296">
        <v>5620000</v>
      </c>
      <c r="H78" s="297" t="s">
        <v>1992</v>
      </c>
      <c r="I78" s="298">
        <v>3</v>
      </c>
      <c r="J78" s="299" t="s">
        <v>2363</v>
      </c>
    </row>
    <row r="79" spans="1:10" ht="24" x14ac:dyDescent="0.15">
      <c r="A79" s="22">
        <v>77</v>
      </c>
      <c r="B79" s="21" t="s">
        <v>1046</v>
      </c>
      <c r="C79" s="89" t="s">
        <v>1141</v>
      </c>
      <c r="D79" s="21" t="s">
        <v>1047</v>
      </c>
      <c r="E79" s="89" t="s">
        <v>1924</v>
      </c>
      <c r="F79" s="300">
        <v>385000</v>
      </c>
      <c r="G79" s="296">
        <v>550000</v>
      </c>
      <c r="H79" s="297" t="s">
        <v>1994</v>
      </c>
      <c r="I79" s="298">
        <v>1</v>
      </c>
      <c r="J79" s="299" t="s">
        <v>2363</v>
      </c>
    </row>
    <row r="80" spans="1:10" ht="24" x14ac:dyDescent="0.15">
      <c r="A80" s="22">
        <v>78</v>
      </c>
      <c r="B80" s="21" t="s">
        <v>1046</v>
      </c>
      <c r="C80" s="89" t="s">
        <v>1141</v>
      </c>
      <c r="D80" s="21" t="s">
        <v>1048</v>
      </c>
      <c r="E80" s="89" t="s">
        <v>1924</v>
      </c>
      <c r="F80" s="300">
        <v>330000</v>
      </c>
      <c r="G80" s="296">
        <v>660000</v>
      </c>
      <c r="H80" s="297" t="s">
        <v>1994</v>
      </c>
      <c r="I80" s="298">
        <v>1</v>
      </c>
      <c r="J80" s="299" t="s">
        <v>2363</v>
      </c>
    </row>
    <row r="81" spans="1:10" ht="24" x14ac:dyDescent="0.15">
      <c r="A81" s="22">
        <v>79</v>
      </c>
      <c r="B81" s="21" t="s">
        <v>1049</v>
      </c>
      <c r="C81" s="89" t="s">
        <v>1148</v>
      </c>
      <c r="D81" s="21" t="s">
        <v>1050</v>
      </c>
      <c r="E81" s="89" t="s">
        <v>1924</v>
      </c>
      <c r="F81" s="300">
        <v>1085312.46</v>
      </c>
      <c r="G81" s="296">
        <v>1356640.58</v>
      </c>
      <c r="H81" s="297" t="s">
        <v>1994</v>
      </c>
      <c r="I81" s="298">
        <v>2</v>
      </c>
      <c r="J81" s="299" t="s">
        <v>2363</v>
      </c>
    </row>
    <row r="82" spans="1:10" ht="24" x14ac:dyDescent="0.15">
      <c r="A82" s="22">
        <v>80</v>
      </c>
      <c r="B82" s="21" t="s">
        <v>1051</v>
      </c>
      <c r="C82" s="89" t="s">
        <v>1140</v>
      </c>
      <c r="D82" s="21" t="s">
        <v>1052</v>
      </c>
      <c r="E82" s="89" t="s">
        <v>1924</v>
      </c>
      <c r="F82" s="300">
        <v>400000</v>
      </c>
      <c r="G82" s="296">
        <v>800000</v>
      </c>
      <c r="H82" s="297" t="s">
        <v>1993</v>
      </c>
      <c r="I82" s="298">
        <v>1</v>
      </c>
      <c r="J82" s="299" t="s">
        <v>2363</v>
      </c>
    </row>
    <row r="83" spans="1:10" ht="24" x14ac:dyDescent="0.15">
      <c r="A83" s="22">
        <v>81</v>
      </c>
      <c r="B83" s="21" t="s">
        <v>1053</v>
      </c>
      <c r="C83" s="89" t="s">
        <v>1151</v>
      </c>
      <c r="D83" s="21" t="s">
        <v>1054</v>
      </c>
      <c r="E83" s="89" t="s">
        <v>1924</v>
      </c>
      <c r="F83" s="300">
        <v>104000</v>
      </c>
      <c r="G83" s="296">
        <v>130000</v>
      </c>
      <c r="H83" s="297" t="s">
        <v>1992</v>
      </c>
      <c r="I83" s="298">
        <v>1</v>
      </c>
      <c r="J83" s="299" t="s">
        <v>2363</v>
      </c>
    </row>
    <row r="84" spans="1:10" ht="24" x14ac:dyDescent="0.15">
      <c r="A84" s="22">
        <v>82</v>
      </c>
      <c r="B84" s="21" t="s">
        <v>1055</v>
      </c>
      <c r="C84" s="89" t="s">
        <v>1144</v>
      </c>
      <c r="D84" s="21" t="s">
        <v>1056</v>
      </c>
      <c r="E84" s="89" t="s">
        <v>1924</v>
      </c>
      <c r="F84" s="300">
        <v>4960000</v>
      </c>
      <c r="G84" s="296">
        <v>12400000</v>
      </c>
      <c r="H84" s="297" t="s">
        <v>1994</v>
      </c>
      <c r="I84" s="298">
        <v>3</v>
      </c>
      <c r="J84" s="299" t="s">
        <v>2363</v>
      </c>
    </row>
    <row r="85" spans="1:10" ht="24" x14ac:dyDescent="0.15">
      <c r="A85" s="22">
        <v>83</v>
      </c>
      <c r="B85" s="21" t="s">
        <v>1057</v>
      </c>
      <c r="C85" s="89" t="s">
        <v>1140</v>
      </c>
      <c r="D85" s="21" t="s">
        <v>1058</v>
      </c>
      <c r="E85" s="89" t="s">
        <v>1924</v>
      </c>
      <c r="F85" s="300">
        <v>2089902</v>
      </c>
      <c r="G85" s="296">
        <v>4930770</v>
      </c>
      <c r="H85" s="297" t="s">
        <v>1994</v>
      </c>
      <c r="I85" s="298">
        <v>3</v>
      </c>
      <c r="J85" s="299" t="s">
        <v>2363</v>
      </c>
    </row>
    <row r="86" spans="1:10" ht="24" x14ac:dyDescent="0.15">
      <c r="A86" s="22">
        <v>84</v>
      </c>
      <c r="B86" s="21" t="s">
        <v>1059</v>
      </c>
      <c r="C86" s="89" t="s">
        <v>1147</v>
      </c>
      <c r="D86" s="21" t="s">
        <v>1060</v>
      </c>
      <c r="E86" s="89" t="s">
        <v>1924</v>
      </c>
      <c r="F86" s="300">
        <v>2400000</v>
      </c>
      <c r="G86" s="296">
        <v>3000000</v>
      </c>
      <c r="H86" s="297" t="s">
        <v>1993</v>
      </c>
      <c r="I86" s="298">
        <v>3</v>
      </c>
      <c r="J86" s="299" t="s">
        <v>2363</v>
      </c>
    </row>
    <row r="87" spans="1:10" ht="24" x14ac:dyDescent="0.15">
      <c r="A87" s="22">
        <v>85</v>
      </c>
      <c r="B87" s="21" t="s">
        <v>1061</v>
      </c>
      <c r="C87" s="89" t="s">
        <v>1148</v>
      </c>
      <c r="D87" s="21" t="s">
        <v>1062</v>
      </c>
      <c r="E87" s="89" t="s">
        <v>1924</v>
      </c>
      <c r="F87" s="300">
        <v>749000</v>
      </c>
      <c r="G87" s="296">
        <v>936300</v>
      </c>
      <c r="H87" s="297" t="s">
        <v>1994</v>
      </c>
      <c r="I87" s="298">
        <v>1</v>
      </c>
      <c r="J87" s="299" t="s">
        <v>2363</v>
      </c>
    </row>
    <row r="88" spans="1:10" ht="24" x14ac:dyDescent="0.15">
      <c r="A88" s="22">
        <v>86</v>
      </c>
      <c r="B88" s="21" t="s">
        <v>1063</v>
      </c>
      <c r="C88" s="89" t="s">
        <v>1142</v>
      </c>
      <c r="D88" s="21" t="s">
        <v>1064</v>
      </c>
      <c r="E88" s="89" t="s">
        <v>1924</v>
      </c>
      <c r="F88" s="300">
        <v>492000</v>
      </c>
      <c r="G88" s="296">
        <v>615000</v>
      </c>
      <c r="H88" s="297" t="s">
        <v>1993</v>
      </c>
      <c r="I88" s="298">
        <v>1</v>
      </c>
      <c r="J88" s="299" t="s">
        <v>2363</v>
      </c>
    </row>
    <row r="89" spans="1:10" ht="24" x14ac:dyDescent="0.15">
      <c r="A89" s="22">
        <v>87</v>
      </c>
      <c r="B89" s="21" t="s">
        <v>1065</v>
      </c>
      <c r="C89" s="89" t="s">
        <v>1140</v>
      </c>
      <c r="D89" s="21" t="s">
        <v>1066</v>
      </c>
      <c r="E89" s="89" t="s">
        <v>1924</v>
      </c>
      <c r="F89" s="300">
        <v>880000</v>
      </c>
      <c r="G89" s="296">
        <v>1100000</v>
      </c>
      <c r="H89" s="297" t="s">
        <v>1992</v>
      </c>
      <c r="I89" s="298">
        <v>2</v>
      </c>
      <c r="J89" s="299" t="s">
        <v>2363</v>
      </c>
    </row>
    <row r="90" spans="1:10" ht="24" x14ac:dyDescent="0.15">
      <c r="A90" s="22">
        <v>88</v>
      </c>
      <c r="B90" s="21" t="s">
        <v>1067</v>
      </c>
      <c r="C90" s="89" t="s">
        <v>1143</v>
      </c>
      <c r="D90" s="21" t="s">
        <v>1068</v>
      </c>
      <c r="E90" s="89" t="s">
        <v>1924</v>
      </c>
      <c r="F90" s="300">
        <v>2704120</v>
      </c>
      <c r="G90" s="296">
        <v>3404120</v>
      </c>
      <c r="H90" s="297" t="s">
        <v>1993</v>
      </c>
      <c r="I90" s="298">
        <v>3</v>
      </c>
      <c r="J90" s="299" t="s">
        <v>2363</v>
      </c>
    </row>
    <row r="91" spans="1:10" ht="24" x14ac:dyDescent="0.15">
      <c r="A91" s="22">
        <v>89</v>
      </c>
      <c r="B91" s="21" t="s">
        <v>1069</v>
      </c>
      <c r="C91" s="89" t="s">
        <v>1151</v>
      </c>
      <c r="D91" s="21" t="s">
        <v>1070</v>
      </c>
      <c r="E91" s="89" t="s">
        <v>1924</v>
      </c>
      <c r="F91" s="300">
        <v>390000</v>
      </c>
      <c r="G91" s="296">
        <v>500000</v>
      </c>
      <c r="H91" s="297" t="s">
        <v>1992</v>
      </c>
      <c r="I91" s="298">
        <v>1</v>
      </c>
      <c r="J91" s="299" t="s">
        <v>2363</v>
      </c>
    </row>
    <row r="92" spans="1:10" ht="24" x14ac:dyDescent="0.15">
      <c r="A92" s="22">
        <v>90</v>
      </c>
      <c r="B92" s="21" t="s">
        <v>1071</v>
      </c>
      <c r="C92" s="89" t="s">
        <v>1148</v>
      </c>
      <c r="D92" s="21" t="s">
        <v>1072</v>
      </c>
      <c r="E92" s="89" t="s">
        <v>1924</v>
      </c>
      <c r="F92" s="300">
        <v>237900</v>
      </c>
      <c r="G92" s="296">
        <v>305000</v>
      </c>
      <c r="H92" s="297" t="s">
        <v>1993</v>
      </c>
      <c r="I92" s="298">
        <v>1</v>
      </c>
      <c r="J92" s="299" t="s">
        <v>2363</v>
      </c>
    </row>
    <row r="93" spans="1:10" ht="24" x14ac:dyDescent="0.15">
      <c r="A93" s="301">
        <v>91</v>
      </c>
      <c r="B93" s="302" t="s">
        <v>1073</v>
      </c>
      <c r="C93" s="303" t="s">
        <v>1147</v>
      </c>
      <c r="D93" s="302" t="s">
        <v>1074</v>
      </c>
      <c r="E93" s="303" t="s">
        <v>1924</v>
      </c>
      <c r="F93" s="304">
        <v>127187.03</v>
      </c>
      <c r="G93" s="296">
        <v>158983.79</v>
      </c>
      <c r="H93" s="297" t="s">
        <v>1992</v>
      </c>
      <c r="I93" s="298">
        <v>1</v>
      </c>
      <c r="J93" s="299" t="s">
        <v>2363</v>
      </c>
    </row>
    <row r="94" spans="1:10" ht="24" x14ac:dyDescent="0.15">
      <c r="A94" s="22">
        <v>92</v>
      </c>
      <c r="B94" s="21" t="s">
        <v>1075</v>
      </c>
      <c r="C94" s="89" t="s">
        <v>1151</v>
      </c>
      <c r="D94" s="21" t="s">
        <v>1076</v>
      </c>
      <c r="E94" s="89" t="s">
        <v>1924</v>
      </c>
      <c r="F94" s="300">
        <v>2400000</v>
      </c>
      <c r="G94" s="296">
        <v>3400000</v>
      </c>
      <c r="H94" s="297" t="s">
        <v>1994</v>
      </c>
      <c r="I94" s="298">
        <v>2</v>
      </c>
      <c r="J94" s="299" t="s">
        <v>2363</v>
      </c>
    </row>
    <row r="95" spans="1:10" ht="24" x14ac:dyDescent="0.15">
      <c r="A95" s="22">
        <v>93</v>
      </c>
      <c r="B95" s="21" t="s">
        <v>1077</v>
      </c>
      <c r="C95" s="89" t="s">
        <v>1142</v>
      </c>
      <c r="D95" s="21" t="s">
        <v>1078</v>
      </c>
      <c r="E95" s="89" t="s">
        <v>1924</v>
      </c>
      <c r="F95" s="300">
        <v>1000000</v>
      </c>
      <c r="G95" s="296">
        <v>1533900.49</v>
      </c>
      <c r="H95" s="297" t="s">
        <v>1993</v>
      </c>
      <c r="I95" s="298">
        <v>2</v>
      </c>
      <c r="J95" s="299" t="s">
        <v>2363</v>
      </c>
    </row>
    <row r="96" spans="1:10" ht="24" x14ac:dyDescent="0.15">
      <c r="A96" s="22">
        <v>94</v>
      </c>
      <c r="B96" s="21" t="s">
        <v>1079</v>
      </c>
      <c r="C96" s="89" t="s">
        <v>1141</v>
      </c>
      <c r="D96" s="21" t="s">
        <v>1080</v>
      </c>
      <c r="E96" s="89" t="s">
        <v>1924</v>
      </c>
      <c r="F96" s="300">
        <v>559690.88</v>
      </c>
      <c r="G96" s="296">
        <v>699613.6</v>
      </c>
      <c r="H96" s="297" t="s">
        <v>1993</v>
      </c>
      <c r="I96" s="298">
        <v>1</v>
      </c>
      <c r="J96" s="299" t="s">
        <v>2363</v>
      </c>
    </row>
    <row r="97" spans="1:10" ht="24" x14ac:dyDescent="0.15">
      <c r="A97" s="22">
        <v>95</v>
      </c>
      <c r="B97" s="21" t="s">
        <v>1081</v>
      </c>
      <c r="C97" s="89" t="s">
        <v>1148</v>
      </c>
      <c r="D97" s="21" t="s">
        <v>1082</v>
      </c>
      <c r="E97" s="89" t="s">
        <v>1924</v>
      </c>
      <c r="F97" s="300">
        <v>120000</v>
      </c>
      <c r="G97" s="296">
        <v>300000</v>
      </c>
      <c r="H97" s="297" t="s">
        <v>1993</v>
      </c>
      <c r="I97" s="298">
        <v>1</v>
      </c>
      <c r="J97" s="299" t="s">
        <v>2363</v>
      </c>
    </row>
    <row r="98" spans="1:10" ht="24" x14ac:dyDescent="0.15">
      <c r="A98" s="22">
        <v>96</v>
      </c>
      <c r="B98" s="21" t="s">
        <v>1083</v>
      </c>
      <c r="C98" s="89" t="s">
        <v>1143</v>
      </c>
      <c r="D98" s="21" t="s">
        <v>1084</v>
      </c>
      <c r="E98" s="89" t="s">
        <v>1924</v>
      </c>
      <c r="F98" s="300">
        <v>206500</v>
      </c>
      <c r="G98" s="296">
        <v>295000</v>
      </c>
      <c r="H98" s="297" t="s">
        <v>1992</v>
      </c>
      <c r="I98" s="298">
        <v>1</v>
      </c>
      <c r="J98" s="299" t="s">
        <v>2363</v>
      </c>
    </row>
    <row r="99" spans="1:10" ht="24" x14ac:dyDescent="0.15">
      <c r="A99" s="22">
        <v>97</v>
      </c>
      <c r="B99" s="21" t="s">
        <v>1085</v>
      </c>
      <c r="C99" s="89" t="s">
        <v>1140</v>
      </c>
      <c r="D99" s="21" t="s">
        <v>1086</v>
      </c>
      <c r="E99" s="89" t="s">
        <v>1924</v>
      </c>
      <c r="F99" s="300">
        <v>340000</v>
      </c>
      <c r="G99" s="296">
        <v>425000</v>
      </c>
      <c r="H99" s="297" t="s">
        <v>1992</v>
      </c>
      <c r="I99" s="298">
        <v>1</v>
      </c>
      <c r="J99" s="299" t="s">
        <v>2363</v>
      </c>
    </row>
    <row r="100" spans="1:10" ht="24" x14ac:dyDescent="0.15">
      <c r="A100" s="22">
        <v>98</v>
      </c>
      <c r="B100" s="21" t="s">
        <v>1087</v>
      </c>
      <c r="C100" s="89" t="s">
        <v>1144</v>
      </c>
      <c r="D100" s="21" t="s">
        <v>1088</v>
      </c>
      <c r="E100" s="89" t="s">
        <v>1924</v>
      </c>
      <c r="F100" s="300">
        <v>304000</v>
      </c>
      <c r="G100" s="296">
        <v>380000</v>
      </c>
      <c r="H100" s="297" t="s">
        <v>1994</v>
      </c>
      <c r="I100" s="298">
        <v>1</v>
      </c>
      <c r="J100" s="299" t="s">
        <v>2363</v>
      </c>
    </row>
    <row r="101" spans="1:10" ht="24" x14ac:dyDescent="0.15">
      <c r="A101" s="22">
        <v>99</v>
      </c>
      <c r="B101" s="21" t="s">
        <v>1089</v>
      </c>
      <c r="C101" s="89" t="s">
        <v>1149</v>
      </c>
      <c r="D101" s="21" t="s">
        <v>1090</v>
      </c>
      <c r="E101" s="89" t="s">
        <v>1924</v>
      </c>
      <c r="F101" s="300">
        <v>320000</v>
      </c>
      <c r="G101" s="296">
        <v>400000</v>
      </c>
      <c r="H101" s="297" t="s">
        <v>1992</v>
      </c>
      <c r="I101" s="298">
        <v>1</v>
      </c>
      <c r="J101" s="299" t="s">
        <v>2363</v>
      </c>
    </row>
    <row r="102" spans="1:10" ht="24" x14ac:dyDescent="0.15">
      <c r="A102" s="22">
        <v>100</v>
      </c>
      <c r="B102" s="21" t="s">
        <v>1091</v>
      </c>
      <c r="C102" s="89" t="s">
        <v>1148</v>
      </c>
      <c r="D102" s="21" t="s">
        <v>1092</v>
      </c>
      <c r="E102" s="89" t="s">
        <v>1924</v>
      </c>
      <c r="F102" s="300">
        <v>300000</v>
      </c>
      <c r="G102" s="296">
        <v>500000</v>
      </c>
      <c r="H102" s="297" t="s">
        <v>1993</v>
      </c>
      <c r="I102" s="298">
        <v>1</v>
      </c>
      <c r="J102" s="299" t="s">
        <v>2363</v>
      </c>
    </row>
    <row r="103" spans="1:10" ht="24" x14ac:dyDescent="0.15">
      <c r="A103" s="22">
        <v>101</v>
      </c>
      <c r="B103" s="21" t="s">
        <v>1093</v>
      </c>
      <c r="C103" s="89" t="s">
        <v>1143</v>
      </c>
      <c r="D103" s="21" t="s">
        <v>1094</v>
      </c>
      <c r="E103" s="89" t="s">
        <v>1924</v>
      </c>
      <c r="F103" s="300">
        <v>208000</v>
      </c>
      <c r="G103" s="296">
        <v>260000</v>
      </c>
      <c r="H103" s="297" t="s">
        <v>1992</v>
      </c>
      <c r="I103" s="298">
        <v>1</v>
      </c>
      <c r="J103" s="299" t="s">
        <v>2363</v>
      </c>
    </row>
    <row r="104" spans="1:10" ht="24" x14ac:dyDescent="0.15">
      <c r="A104" s="22">
        <v>102</v>
      </c>
      <c r="B104" s="21" t="s">
        <v>1095</v>
      </c>
      <c r="C104" s="89" t="s">
        <v>1140</v>
      </c>
      <c r="D104" s="21" t="s">
        <v>1096</v>
      </c>
      <c r="E104" s="89" t="s">
        <v>1924</v>
      </c>
      <c r="F104" s="300">
        <v>837259.2</v>
      </c>
      <c r="G104" s="296">
        <v>1046574</v>
      </c>
      <c r="H104" s="297" t="s">
        <v>1993</v>
      </c>
      <c r="I104" s="298">
        <v>2</v>
      </c>
      <c r="J104" s="299" t="s">
        <v>2363</v>
      </c>
    </row>
    <row r="105" spans="1:10" ht="24" x14ac:dyDescent="0.15">
      <c r="A105" s="22">
        <v>103</v>
      </c>
      <c r="B105" s="21" t="s">
        <v>1097</v>
      </c>
      <c r="C105" s="89" t="s">
        <v>1147</v>
      </c>
      <c r="D105" s="21" t="s">
        <v>1098</v>
      </c>
      <c r="E105" s="89" t="s">
        <v>1924</v>
      </c>
      <c r="F105" s="300">
        <v>94500</v>
      </c>
      <c r="G105" s="296">
        <v>135000</v>
      </c>
      <c r="H105" s="297" t="s">
        <v>1992</v>
      </c>
      <c r="I105" s="298">
        <v>1</v>
      </c>
      <c r="J105" s="299" t="s">
        <v>2363</v>
      </c>
    </row>
    <row r="106" spans="1:10" ht="24" x14ac:dyDescent="0.15">
      <c r="A106" s="22">
        <v>104</v>
      </c>
      <c r="B106" s="21" t="s">
        <v>1099</v>
      </c>
      <c r="C106" s="89" t="s">
        <v>1144</v>
      </c>
      <c r="D106" s="21" t="s">
        <v>1100</v>
      </c>
      <c r="E106" s="89" t="s">
        <v>1924</v>
      </c>
      <c r="F106" s="300">
        <v>117840</v>
      </c>
      <c r="G106" s="296">
        <v>147300</v>
      </c>
      <c r="H106" s="297" t="s">
        <v>1993</v>
      </c>
      <c r="I106" s="298">
        <v>1</v>
      </c>
      <c r="J106" s="299" t="s">
        <v>2363</v>
      </c>
    </row>
    <row r="107" spans="1:10" ht="24" x14ac:dyDescent="0.15">
      <c r="A107" s="22">
        <v>105</v>
      </c>
      <c r="B107" s="21" t="s">
        <v>1101</v>
      </c>
      <c r="C107" s="89" t="s">
        <v>1148</v>
      </c>
      <c r="D107" s="21" t="s">
        <v>1102</v>
      </c>
      <c r="E107" s="89" t="s">
        <v>1924</v>
      </c>
      <c r="F107" s="300">
        <v>560000</v>
      </c>
      <c r="G107" s="296">
        <v>700000</v>
      </c>
      <c r="H107" s="297" t="s">
        <v>1992</v>
      </c>
      <c r="I107" s="298">
        <v>1</v>
      </c>
      <c r="J107" s="299" t="s">
        <v>2363</v>
      </c>
    </row>
    <row r="108" spans="1:10" ht="24" x14ac:dyDescent="0.15">
      <c r="A108" s="22">
        <v>106</v>
      </c>
      <c r="B108" s="21" t="s">
        <v>1103</v>
      </c>
      <c r="C108" s="89" t="s">
        <v>1141</v>
      </c>
      <c r="D108" s="21" t="s">
        <v>1104</v>
      </c>
      <c r="E108" s="89" t="s">
        <v>1924</v>
      </c>
      <c r="F108" s="300">
        <v>280000</v>
      </c>
      <c r="G108" s="296">
        <v>400000</v>
      </c>
      <c r="H108" s="297" t="s">
        <v>1993</v>
      </c>
      <c r="I108" s="298">
        <v>1</v>
      </c>
      <c r="J108" s="299" t="s">
        <v>2363</v>
      </c>
    </row>
    <row r="109" spans="1:10" ht="24" x14ac:dyDescent="0.15">
      <c r="A109" s="22">
        <v>107</v>
      </c>
      <c r="B109" s="21" t="s">
        <v>1105</v>
      </c>
      <c r="C109" s="89" t="s">
        <v>1147</v>
      </c>
      <c r="D109" s="21" t="s">
        <v>1106</v>
      </c>
      <c r="E109" s="89" t="s">
        <v>1924</v>
      </c>
      <c r="F109" s="300">
        <v>185500</v>
      </c>
      <c r="G109" s="296">
        <v>265000</v>
      </c>
      <c r="H109" s="297" t="s">
        <v>1993</v>
      </c>
      <c r="I109" s="298">
        <v>1</v>
      </c>
      <c r="J109" s="299" t="s">
        <v>2363</v>
      </c>
    </row>
    <row r="110" spans="1:10" ht="24" x14ac:dyDescent="0.15">
      <c r="A110" s="22">
        <v>108</v>
      </c>
      <c r="B110" s="21" t="s">
        <v>1107</v>
      </c>
      <c r="C110" s="89" t="s">
        <v>1144</v>
      </c>
      <c r="D110" s="21" t="s">
        <v>1108</v>
      </c>
      <c r="E110" s="89" t="s">
        <v>1924</v>
      </c>
      <c r="F110" s="300">
        <v>1692000</v>
      </c>
      <c r="G110" s="296">
        <v>2115000</v>
      </c>
      <c r="H110" s="297" t="s">
        <v>1994</v>
      </c>
      <c r="I110" s="298">
        <v>2</v>
      </c>
      <c r="J110" s="299" t="s">
        <v>2363</v>
      </c>
    </row>
    <row r="111" spans="1:10" ht="24" x14ac:dyDescent="0.15">
      <c r="A111" s="22">
        <v>109</v>
      </c>
      <c r="B111" s="21" t="s">
        <v>1109</v>
      </c>
      <c r="C111" s="89" t="s">
        <v>1144</v>
      </c>
      <c r="D111" s="21" t="s">
        <v>1110</v>
      </c>
      <c r="E111" s="89" t="s">
        <v>1924</v>
      </c>
      <c r="F111" s="300">
        <v>1630156.2</v>
      </c>
      <c r="G111" s="296">
        <v>2037695.25</v>
      </c>
      <c r="H111" s="297" t="s">
        <v>1993</v>
      </c>
      <c r="I111" s="298">
        <v>2</v>
      </c>
      <c r="J111" s="299" t="s">
        <v>2363</v>
      </c>
    </row>
    <row r="112" spans="1:10" ht="24" x14ac:dyDescent="0.15">
      <c r="A112" s="22">
        <v>110</v>
      </c>
      <c r="B112" s="21" t="s">
        <v>1111</v>
      </c>
      <c r="C112" s="89" t="s">
        <v>1143</v>
      </c>
      <c r="D112" s="21" t="s">
        <v>1112</v>
      </c>
      <c r="E112" s="89" t="s">
        <v>1924</v>
      </c>
      <c r="F112" s="300">
        <v>2664000</v>
      </c>
      <c r="G112" s="296">
        <v>3330000</v>
      </c>
      <c r="H112" s="297" t="s">
        <v>1993</v>
      </c>
      <c r="I112" s="298">
        <v>2</v>
      </c>
      <c r="J112" s="299" t="s">
        <v>2363</v>
      </c>
    </row>
    <row r="113" spans="1:10" ht="24" x14ac:dyDescent="0.15">
      <c r="A113" s="22">
        <v>111</v>
      </c>
      <c r="B113" s="21" t="s">
        <v>1113</v>
      </c>
      <c r="C113" s="89" t="s">
        <v>1151</v>
      </c>
      <c r="D113" s="21" t="s">
        <v>1114</v>
      </c>
      <c r="E113" s="89" t="s">
        <v>1924</v>
      </c>
      <c r="F113" s="300">
        <v>568000</v>
      </c>
      <c r="G113" s="296">
        <v>710000</v>
      </c>
      <c r="H113" s="297" t="s">
        <v>1992</v>
      </c>
      <c r="I113" s="298">
        <v>1</v>
      </c>
      <c r="J113" s="299" t="s">
        <v>2363</v>
      </c>
    </row>
    <row r="114" spans="1:10" ht="24" x14ac:dyDescent="0.15">
      <c r="A114" s="22">
        <v>112</v>
      </c>
      <c r="B114" s="21" t="s">
        <v>1115</v>
      </c>
      <c r="C114" s="89" t="s">
        <v>1141</v>
      </c>
      <c r="D114" s="21" t="s">
        <v>1116</v>
      </c>
      <c r="E114" s="89" t="s">
        <v>1924</v>
      </c>
      <c r="F114" s="300">
        <v>424000</v>
      </c>
      <c r="G114" s="296">
        <v>530000</v>
      </c>
      <c r="H114" s="297" t="s">
        <v>1992</v>
      </c>
      <c r="I114" s="298">
        <v>1</v>
      </c>
      <c r="J114" s="299" t="s">
        <v>2363</v>
      </c>
    </row>
    <row r="115" spans="1:10" ht="24" x14ac:dyDescent="0.15">
      <c r="A115" s="22">
        <v>113</v>
      </c>
      <c r="B115" s="21" t="s">
        <v>1117</v>
      </c>
      <c r="C115" s="89" t="s">
        <v>1147</v>
      </c>
      <c r="D115" s="21" t="s">
        <v>1118</v>
      </c>
      <c r="E115" s="89" t="s">
        <v>1924</v>
      </c>
      <c r="F115" s="300">
        <v>240000</v>
      </c>
      <c r="G115" s="296">
        <v>300000</v>
      </c>
      <c r="H115" s="297" t="s">
        <v>1993</v>
      </c>
      <c r="I115" s="298">
        <v>1</v>
      </c>
      <c r="J115" s="299" t="s">
        <v>2363</v>
      </c>
    </row>
    <row r="116" spans="1:10" ht="24" x14ac:dyDescent="0.15">
      <c r="A116" s="22">
        <v>114</v>
      </c>
      <c r="B116" s="21" t="s">
        <v>1119</v>
      </c>
      <c r="C116" s="89" t="s">
        <v>1150</v>
      </c>
      <c r="D116" s="21" t="s">
        <v>1120</v>
      </c>
      <c r="E116" s="89" t="s">
        <v>1924</v>
      </c>
      <c r="F116" s="300">
        <v>442244.96</v>
      </c>
      <c r="G116" s="296">
        <v>552806.19999999995</v>
      </c>
      <c r="H116" s="297" t="s">
        <v>1992</v>
      </c>
      <c r="I116" s="298">
        <v>1</v>
      </c>
      <c r="J116" s="299" t="s">
        <v>2363</v>
      </c>
    </row>
    <row r="117" spans="1:10" ht="24" x14ac:dyDescent="0.15">
      <c r="A117" s="22">
        <v>115</v>
      </c>
      <c r="B117" s="21" t="s">
        <v>1121</v>
      </c>
      <c r="C117" s="89" t="s">
        <v>1145</v>
      </c>
      <c r="D117" s="21" t="s">
        <v>1122</v>
      </c>
      <c r="E117" s="89" t="s">
        <v>1924</v>
      </c>
      <c r="F117" s="300">
        <v>1200000</v>
      </c>
      <c r="G117" s="296">
        <v>1500000</v>
      </c>
      <c r="H117" s="297" t="s">
        <v>1994</v>
      </c>
      <c r="I117" s="298">
        <v>2</v>
      </c>
      <c r="J117" s="299" t="s">
        <v>2363</v>
      </c>
    </row>
    <row r="118" spans="1:10" ht="24" x14ac:dyDescent="0.15">
      <c r="A118" s="22">
        <v>116</v>
      </c>
      <c r="B118" s="21" t="s">
        <v>1123</v>
      </c>
      <c r="C118" s="89" t="s">
        <v>1141</v>
      </c>
      <c r="D118" s="21" t="s">
        <v>1124</v>
      </c>
      <c r="E118" s="89" t="s">
        <v>1924</v>
      </c>
      <c r="F118" s="300">
        <v>200000</v>
      </c>
      <c r="G118" s="296">
        <v>281500</v>
      </c>
      <c r="H118" s="297" t="s">
        <v>1994</v>
      </c>
      <c r="I118" s="298">
        <v>1</v>
      </c>
      <c r="J118" s="299" t="s">
        <v>2363</v>
      </c>
    </row>
    <row r="119" spans="1:10" ht="24" x14ac:dyDescent="0.15">
      <c r="A119" s="22">
        <v>117</v>
      </c>
      <c r="B119" s="21" t="s">
        <v>1125</v>
      </c>
      <c r="C119" s="89" t="s">
        <v>1144</v>
      </c>
      <c r="D119" s="21" t="s">
        <v>1126</v>
      </c>
      <c r="E119" s="89" t="s">
        <v>1924</v>
      </c>
      <c r="F119" s="300">
        <v>1518800.35</v>
      </c>
      <c r="G119" s="296">
        <v>1898500.43</v>
      </c>
      <c r="H119" s="297" t="s">
        <v>1994</v>
      </c>
      <c r="I119" s="298">
        <v>2</v>
      </c>
      <c r="J119" s="299" t="s">
        <v>2363</v>
      </c>
    </row>
    <row r="120" spans="1:10" ht="24" x14ac:dyDescent="0.15">
      <c r="A120" s="22">
        <v>118</v>
      </c>
      <c r="B120" s="21" t="s">
        <v>1127</v>
      </c>
      <c r="C120" s="89" t="s">
        <v>1140</v>
      </c>
      <c r="D120" s="21" t="s">
        <v>1128</v>
      </c>
      <c r="E120" s="89" t="s">
        <v>1924</v>
      </c>
      <c r="F120" s="300">
        <v>1499000</v>
      </c>
      <c r="G120" s="296">
        <v>2000000</v>
      </c>
      <c r="H120" s="297" t="s">
        <v>1994</v>
      </c>
      <c r="I120" s="298">
        <v>2</v>
      </c>
      <c r="J120" s="299" t="s">
        <v>2363</v>
      </c>
    </row>
    <row r="121" spans="1:10" ht="24" x14ac:dyDescent="0.15">
      <c r="A121" s="22">
        <v>119</v>
      </c>
      <c r="B121" s="21" t="s">
        <v>1129</v>
      </c>
      <c r="C121" s="89" t="s">
        <v>1142</v>
      </c>
      <c r="D121" s="21" t="s">
        <v>1130</v>
      </c>
      <c r="E121" s="89" t="s">
        <v>1924</v>
      </c>
      <c r="F121" s="300">
        <v>4500000</v>
      </c>
      <c r="G121" s="296">
        <v>7550000</v>
      </c>
      <c r="H121" s="297" t="s">
        <v>1992</v>
      </c>
      <c r="I121" s="298">
        <v>3</v>
      </c>
      <c r="J121" s="299" t="s">
        <v>2363</v>
      </c>
    </row>
    <row r="122" spans="1:10" ht="24" x14ac:dyDescent="0.15">
      <c r="A122" s="22">
        <v>120</v>
      </c>
      <c r="B122" s="21" t="s">
        <v>1131</v>
      </c>
      <c r="C122" s="89" t="s">
        <v>1149</v>
      </c>
      <c r="D122" s="21" t="s">
        <v>1132</v>
      </c>
      <c r="E122" s="89" t="s">
        <v>1924</v>
      </c>
      <c r="F122" s="300">
        <v>498000</v>
      </c>
      <c r="G122" s="296">
        <v>650000</v>
      </c>
      <c r="H122" s="297" t="s">
        <v>1994</v>
      </c>
      <c r="I122" s="298">
        <v>1</v>
      </c>
      <c r="J122" s="299" t="s">
        <v>2363</v>
      </c>
    </row>
    <row r="123" spans="1:10" ht="24" x14ac:dyDescent="0.15">
      <c r="A123" s="22">
        <v>121</v>
      </c>
      <c r="B123" s="21" t="s">
        <v>1133</v>
      </c>
      <c r="C123" s="89" t="s">
        <v>1144</v>
      </c>
      <c r="D123" s="21" t="s">
        <v>1134</v>
      </c>
      <c r="E123" s="89" t="s">
        <v>1924</v>
      </c>
      <c r="F123" s="300">
        <v>280000</v>
      </c>
      <c r="G123" s="296">
        <v>350000</v>
      </c>
      <c r="H123" s="297" t="s">
        <v>1992</v>
      </c>
      <c r="I123" s="298">
        <v>1</v>
      </c>
      <c r="J123" s="299" t="s">
        <v>2363</v>
      </c>
    </row>
    <row r="124" spans="1:10" ht="24" x14ac:dyDescent="0.15">
      <c r="A124" s="22">
        <v>122</v>
      </c>
      <c r="B124" s="21" t="s">
        <v>1135</v>
      </c>
      <c r="C124" s="89" t="s">
        <v>1144</v>
      </c>
      <c r="D124" s="21" t="s">
        <v>1136</v>
      </c>
      <c r="E124" s="89" t="s">
        <v>1924</v>
      </c>
      <c r="F124" s="300">
        <v>82400</v>
      </c>
      <c r="G124" s="296">
        <v>103000</v>
      </c>
      <c r="H124" s="297" t="s">
        <v>1992</v>
      </c>
      <c r="I124" s="298">
        <v>1</v>
      </c>
      <c r="J124" s="299" t="s">
        <v>2363</v>
      </c>
    </row>
    <row r="125" spans="1:10" ht="24" x14ac:dyDescent="0.15">
      <c r="A125" s="22">
        <v>123</v>
      </c>
      <c r="B125" s="21" t="s">
        <v>1137</v>
      </c>
      <c r="C125" s="89" t="s">
        <v>1142</v>
      </c>
      <c r="D125" s="21" t="s">
        <v>1138</v>
      </c>
      <c r="E125" s="89" t="s">
        <v>1924</v>
      </c>
      <c r="F125" s="300">
        <v>3764834.65</v>
      </c>
      <c r="G125" s="296">
        <v>4706043.3099999996</v>
      </c>
      <c r="H125" s="297" t="s">
        <v>1994</v>
      </c>
      <c r="I125" s="298">
        <v>3</v>
      </c>
      <c r="J125" s="299" t="s">
        <v>2363</v>
      </c>
    </row>
    <row r="126" spans="1:10" x14ac:dyDescent="0.15">
      <c r="A126" s="21"/>
      <c r="B126" s="21"/>
      <c r="C126" s="21"/>
      <c r="D126" s="21"/>
      <c r="E126" s="21"/>
      <c r="F126" s="64">
        <f>SUM(F3:F125)</f>
        <v>133339971.90399998</v>
      </c>
      <c r="G126" s="285"/>
      <c r="I126" s="286"/>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Fogli di lavoro</vt:lpstr>
      </vt:variant>
      <vt:variant>
        <vt:i4>19</vt:i4>
      </vt:variant>
      <vt:variant>
        <vt:lpstr>Intervalli denominati</vt:lpstr>
      </vt:variant>
      <vt:variant>
        <vt:i4>1</vt:i4>
      </vt:variant>
    </vt:vector>
  </HeadingPairs>
  <TitlesOfParts>
    <vt:vector size="20" baseType="lpstr">
      <vt:lpstr>ABRUZZO</vt:lpstr>
      <vt:lpstr>BASILICATA</vt:lpstr>
      <vt:lpstr>CALABRIA</vt:lpstr>
      <vt:lpstr>CAMPANIA</vt:lpstr>
      <vt:lpstr>EMILIA ROMAGNA</vt:lpstr>
      <vt:lpstr>FRIULI V. GIULIA</vt:lpstr>
      <vt:lpstr>LAZIO</vt:lpstr>
      <vt:lpstr>LIGURIA</vt:lpstr>
      <vt:lpstr>LOMBARDIA</vt:lpstr>
      <vt:lpstr>MARCHE</vt:lpstr>
      <vt:lpstr>MOLISE</vt:lpstr>
      <vt:lpstr>PIEMONTE</vt:lpstr>
      <vt:lpstr>PUGLIA</vt:lpstr>
      <vt:lpstr>SICILIA</vt:lpstr>
      <vt:lpstr>TOSCANA</vt:lpstr>
      <vt:lpstr>UMBRIA</vt:lpstr>
      <vt:lpstr>VENETO</vt:lpstr>
      <vt:lpstr>VALLE D'AOSTA</vt:lpstr>
      <vt:lpstr>Fabbisogno</vt:lpstr>
      <vt:lpstr>ABRUZZO!Area_stampa</vt:lpstr>
    </vt:vector>
  </TitlesOfParts>
  <Company>Regione Toscana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X</cp:lastModifiedBy>
  <cp:lastPrinted>2017-12-18T18:39:06Z</cp:lastPrinted>
  <dcterms:created xsi:type="dcterms:W3CDTF">2016-08-31T10:10:23Z</dcterms:created>
  <dcterms:modified xsi:type="dcterms:W3CDTF">2017-12-19T08:06:07Z</dcterms:modified>
</cp:coreProperties>
</file>